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'1-1'!$A$1:$T$24</definedName>
    <definedName name="_xlnm.Print_Area" localSheetId="3">'1-2'!$A$1:$J$24</definedName>
    <definedName name="_xlnm.Print_Area" localSheetId="4">'2'!$A$1:$H$39</definedName>
    <definedName name="_xlnm.Print_Area" localSheetId="5">'2-1'!$A$1:$AI$30</definedName>
    <definedName name="_xlnm.Print_Area" localSheetId="6">'3'!$A$1:$DH$24</definedName>
    <definedName name="_xlnm.Print_Area" localSheetId="7">'3-1'!$A$1:$G$43</definedName>
    <definedName name="_xlnm.Print_Area" localSheetId="8">'3-2'!$A$1:$F$28</definedName>
    <definedName name="_xlnm.Print_Area" localSheetId="9">'3-3'!$A$1:$H$10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'6'!$A$1:$K$30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<sst xmlns="http://schemas.openxmlformats.org/spreadsheetml/2006/main" count="1542" uniqueCount="489">
  <si>
    <t>市人大常委会办公室机关</t>
  </si>
  <si>
    <t>2020年部门预算</t>
  </si>
  <si>
    <t>批复日期：     年   月   日</t>
  </si>
  <si>
    <t>表1</t>
  </si>
  <si>
    <t>部门收支总表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</si>
  <si>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</si>
  <si>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</si>
  <si>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</si>
  <si>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</si>
  <si>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</si>
  <si>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</si>
  <si>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</si>
  <si>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</si>
  <si>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</si>
  <si>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</si>
  <si>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</si>
  <si>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</si>
  <si>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</si>
  <si>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</si>
  <si>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</si>
  <si>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</si>
  <si>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</si>
  <si>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</si>
  <si>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</si>
  <si>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</si>
  <si>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</si>
  <si>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</si>
  <si>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</si>
  <si>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</si>
  <si>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</si>
  <si>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</si>
  <si>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</si>
  <si>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</si>
  <si>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</si>
  <si>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</si>
  <si>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</si>
  <si>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</si>
  <si>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 xml:space="preserve">二十三、灾害防治及应急管理支出
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</si>
  <si>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</si>
  <si>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</si>
  <si>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</si>
  <si>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</si>
  <si>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</si>
  <si>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</si>
  <si>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</si>
  <si>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</si>
  <si>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</si>
  <si>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</si>
  <si>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</si>
  <si>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</si>
  <si>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</si>
  <si>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</si>
  <si>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</si>
  <si>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</si>
  <si>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</si>
  <si>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</si>
  <si>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</si>
  <si>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</si>
  <si>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</si>
  <si>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</si>
  <si>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</si>
  <si>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</si>
  <si>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</si>
  <si>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</si>
  <si>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</si>
  <si>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</si>
  <si>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</si>
  <si>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</si>
  <si>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</si>
  <si>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</si>
  <si>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</si>
  <si>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</si>
  <si>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</si>
  <si>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</si>
  <si>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</si>
  <si>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</si>
  <si>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</si>
  <si>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</si>
  <si>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</si>
  <si>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</si>
  <si>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</si>
  <si>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市人大办公室</t>
  </si>
  <si>
    <t>102301</t>
  </si>
  <si>
    <t xml:space="preserve">  市人大常委会办公室机关</t>
  </si>
  <si>
    <t>201</t>
  </si>
  <si>
    <t>01</t>
  </si>
  <si>
    <t xml:space="preserve">  102301</t>
  </si>
  <si>
    <t xml:space="preserve">    行政运行(人大事务)</t>
  </si>
  <si>
    <t>02</t>
  </si>
  <si>
    <t xml:space="preserve">    一般行政管理事务(人大事务)</t>
  </si>
  <si>
    <t>04</t>
  </si>
  <si>
    <t xml:space="preserve">    人大会议</t>
  </si>
  <si>
    <t>05</t>
  </si>
  <si>
    <t xml:space="preserve">    人大立法</t>
  </si>
  <si>
    <t>06</t>
  </si>
  <si>
    <t xml:space="preserve">    人大监督</t>
  </si>
  <si>
    <t>07</t>
  </si>
  <si>
    <t xml:space="preserve">    人大代表履职能力提升</t>
  </si>
  <si>
    <t>08</t>
  </si>
  <si>
    <t xml:space="preserve">    代表工作</t>
  </si>
  <si>
    <t>50</t>
  </si>
  <si>
    <t xml:space="preserve">    事业运行(人大事务)</t>
  </si>
  <si>
    <t>208</t>
  </si>
  <si>
    <t xml:space="preserve">    行政单位离退休</t>
  </si>
  <si>
    <t xml:space="preserve">    机关事业单位基本养老保险缴费支出</t>
  </si>
  <si>
    <t xml:space="preserve">    机关事业单位职业年金缴费支出</t>
  </si>
  <si>
    <t>210</t>
  </si>
  <si>
    <t>11</t>
  </si>
  <si>
    <t xml:space="preserve">    行政单位医疗</t>
  </si>
  <si>
    <t xml:space="preserve">    事业单位医疗</t>
  </si>
  <si>
    <t>99</t>
  </si>
  <si>
    <t xml:space="preserve">    其他卫生健康支出</t>
  </si>
  <si>
    <t>221</t>
  </si>
  <si>
    <t xml:space="preserve">    住房公积金</t>
  </si>
  <si>
    <t>表1-2</t>
  </si>
  <si>
    <t>部门支出总表</t>
  </si>
  <si>
    <t>单位名称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</si>
  <si>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</si>
  <si>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</si>
  <si>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</si>
  <si>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</si>
  <si>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</si>
  <si>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</si>
  <si>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</si>
  <si>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</si>
  <si>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</si>
  <si>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</si>
  <si>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</si>
  <si>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</si>
  <si>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</si>
  <si>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</si>
  <si>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</si>
  <si>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</si>
  <si>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</si>
  <si>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</si>
  <si>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</si>
  <si>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</si>
  <si>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</si>
  <si>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</si>
  <si>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</si>
  <si>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
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</si>
  <si>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</si>
  <si>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</si>
  <si>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</si>
  <si>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</si>
  <si>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</si>
  <si>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</si>
  <si>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</si>
  <si>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</si>
  <si>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</si>
  <si>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</si>
  <si>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</si>
  <si>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</si>
  <si>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</si>
  <si>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</si>
  <si>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</si>
  <si>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</si>
  <si>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灾害防治及应急管理者支出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</si>
  <si>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</si>
  <si>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</si>
  <si>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</si>
  <si>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</si>
  <si>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</si>
  <si>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</si>
  <si>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</si>
  <si>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</si>
  <si>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</si>
  <si>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</si>
  <si>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</si>
  <si>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</si>
  <si>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</si>
  <si>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</si>
  <si>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</si>
  <si>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</si>
  <si>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</si>
  <si>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  机关工资福利支出</t>
  </si>
  <si>
    <t xml:space="preserve">  501</t>
  </si>
  <si>
    <t xml:space="preserve">      工资奖金津补贴</t>
  </si>
  <si>
    <t xml:space="preserve">      社会保障缴费</t>
  </si>
  <si>
    <t>03</t>
  </si>
  <si>
    <t xml:space="preserve">      住房公积金</t>
  </si>
  <si>
    <t xml:space="preserve">      其他工资福利支出</t>
  </si>
  <si>
    <t>502</t>
  </si>
  <si>
    <t xml:space="preserve">    机关商品和服务支出</t>
  </si>
  <si>
    <t xml:space="preserve">  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</si>
  <si>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</si>
  <si>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</si>
  <si>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</si>
  <si>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</si>
  <si>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</si>
  <si>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</si>
  <si>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</si>
  <si>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</si>
  <si>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</si>
  <si>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>505</t>
  </si>
  <si>
    <t xml:space="preserve">    对事业单位经常性补助</t>
  </si>
  <si>
    <t xml:space="preserve">  505</t>
  </si>
  <si>
    <t xml:space="preserve">      工资福利支出</t>
  </si>
  <si>
    <t xml:space="preserve">      商品和服务支出</t>
  </si>
  <si>
    <t>509</t>
  </si>
  <si>
    <t xml:space="preserve">    对个人和家庭的补助</t>
  </si>
  <si>
    <t xml:space="preserve">  509</t>
  </si>
  <si>
    <t xml:space="preserve">      社会福利和救助</t>
  </si>
  <si>
    <t xml:space="preserve">      离退休费</t>
  </si>
  <si>
    <t xml:space="preserve">  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</si>
  <si>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</si>
  <si>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</si>
  <si>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</si>
  <si>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</si>
  <si>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</si>
  <si>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</si>
  <si>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</si>
  <si>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</si>
  <si>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</si>
  <si>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</si>
  <si>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</si>
  <si>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</si>
  <si>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 xml:space="preserve">科目名称
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</si>
  <si>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</si>
  <si>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</si>
  <si>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</si>
  <si>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</si>
  <si>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</si>
  <si>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</si>
  <si>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</si>
  <si>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</si>
  <si>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</si>
  <si>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</si>
  <si>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</si>
  <si>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</si>
  <si>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</si>
  <si>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</si>
  <si>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</si>
  <si>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</si>
  <si>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</si>
  <si>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</si>
  <si>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</si>
  <si>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</si>
  <si>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</si>
  <si>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</si>
  <si>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</si>
  <si>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</si>
  <si>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</si>
  <si>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</si>
  <si>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</si>
  <si>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</si>
  <si>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</si>
  <si>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</si>
  <si>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</si>
  <si>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</si>
  <si>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</si>
  <si>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</si>
  <si>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</si>
  <si>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</si>
  <si>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</si>
  <si>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</si>
  <si>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</si>
  <si>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</si>
  <si>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</si>
  <si>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</si>
  <si>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</si>
  <si>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</si>
  <si>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</si>
  <si>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</si>
  <si>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</si>
  <si>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</si>
  <si>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</si>
  <si>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</si>
  <si>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</si>
  <si>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</si>
  <si>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</si>
  <si>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</si>
  <si>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</si>
  <si>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</si>
  <si>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</si>
  <si>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</si>
  <si>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</si>
  <si>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</si>
  <si>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</si>
  <si>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</si>
  <si>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</si>
  <si>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</si>
  <si>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</si>
  <si>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</si>
  <si>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</si>
  <si>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</si>
  <si>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信息网络购建信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</si>
  <si>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</si>
  <si>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</si>
  <si>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</si>
  <si>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</si>
  <si>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</si>
  <si>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</si>
  <si>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</si>
  <si>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</si>
  <si>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</si>
  <si>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</si>
  <si>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</si>
  <si>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</si>
  <si>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</si>
  <si>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</si>
  <si>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</si>
  <si>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</si>
  <si>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</si>
  <si>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</si>
  <si>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</si>
  <si>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</si>
  <si>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</si>
  <si>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</si>
  <si>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</si>
  <si>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</si>
  <si>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</si>
  <si>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</si>
  <si>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奖金</t>
  </si>
  <si>
    <t xml:space="preserve">      绩效工资</t>
  </si>
  <si>
    <t xml:space="preserve">      机关事业单位基本养老保险缴费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</si>
  <si>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</si>
  <si>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</si>
  <si>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</si>
  <si>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</si>
  <si>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</si>
  <si>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</si>
  <si>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>302</t>
  </si>
  <si>
    <t xml:space="preserve">    商品和服务支出</t>
  </si>
  <si>
    <t xml:space="preserve">  302</t>
  </si>
  <si>
    <t xml:space="preserve">      办公费</t>
  </si>
  <si>
    <t xml:space="preserve">      水费</t>
  </si>
  <si>
    <t xml:space="preserve">      电费</t>
  </si>
  <si>
    <t xml:space="preserve">      邮电费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</si>
  <si>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</si>
  <si>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</si>
  <si>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</si>
  <si>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</si>
  <si>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</si>
  <si>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</si>
  <si>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</si>
  <si>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</si>
  <si>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303</t>
  </si>
  <si>
    <t xml:space="preserve">      离休费</t>
  </si>
  <si>
    <t xml:space="preserve">      生活补助</t>
  </si>
  <si>
    <t xml:space="preserve">      奖励金</t>
  </si>
  <si>
    <t>表3-2</t>
  </si>
  <si>
    <t>一般公共预算项目支出预算表</t>
  </si>
  <si>
    <t>单位名称（项目）</t>
  </si>
  <si>
    <t xml:space="preserve">    《德阳人大》等编撰费及宣传费</t>
  </si>
  <si>
    <t xml:space="preserve">    《德阳人大》和《人大信息》印刷费</t>
  </si>
  <si>
    <t xml:space="preserve">    八届五次人代会会议费</t>
  </si>
  <si>
    <t xml:space="preserve">    差旅费</t>
  </si>
  <si>
    <t xml:space="preserve">    大楼日常运行维修维护费</t>
  </si>
  <si>
    <t xml:space="preserve">    代表工作经费</t>
  </si>
  <si>
    <t xml:space="preserve">    公车运行及维护费</t>
  </si>
  <si>
    <t xml:space="preserve">    会议费</t>
  </si>
  <si>
    <t xml:space="preserve">    接待费</t>
  </si>
  <si>
    <t xml:space="preserve">    离休干部陪护费</t>
  </si>
  <si>
    <t xml:space="preserve">    立法经费</t>
  </si>
  <si>
    <t xml:space="preserve">    培训费</t>
  </si>
  <si>
    <t xml:space="preserve">    聘请专家咨询小组专家经费</t>
  </si>
  <si>
    <t xml:space="preserve">    人大机关警卫和配套物业管理服务费</t>
  </si>
  <si>
    <t xml:space="preserve">    人大信访工作经费</t>
  </si>
  <si>
    <t xml:space="preserve">    市常委会组成人员培训费</t>
  </si>
  <si>
    <t xml:space="preserve">    市领导工作经费</t>
  </si>
  <si>
    <t xml:space="preserve">    信息化建设和运行维护费</t>
  </si>
  <si>
    <t xml:space="preserve">    印刷费</t>
  </si>
  <si>
    <t xml:space="preserve">    驻会干部工作经费</t>
  </si>
  <si>
    <t>表3-3</t>
  </si>
  <si>
    <t>一般公共预算“三公”经费支出表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</si>
  <si>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</si>
  <si>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</si>
  <si>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</si>
  <si>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</si>
  <si>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</si>
  <si>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</si>
  <si>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</si>
  <si>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</si>
  <si>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</si>
  <si>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</si>
  <si>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</si>
  <si>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</si>
  <si>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</si>
  <si>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</si>
  <si>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单位：万元</t>
  </si>
  <si>
    <t>单位名称(项目名称)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</si>
  <si>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</si>
  <si>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</si>
  <si>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</si>
  <si>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</si>
  <si>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</si>
  <si>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</si>
  <si>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</si>
  <si>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</si>
  <si>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</si>
  <si>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</si>
  <si>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</si>
  <si>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八届五次人代会会议期间的食、宿、会场租赁、租车等费用，圆满完成既定的会议议程。</t>
  </si>
  <si>
    <t>会议8项议程</t>
  </si>
  <si>
    <t>1.听取和审查德阳市人民政府工作报告；2.审查和批准德阳市2019年国民经济和社会发展计划执行情况及2020年计划草案的报告；3.审查和批准德阳市2019年财政预算执行情况及2020年财政预算草案的报告；4.听取和审查德阳市人民代表大会常务委员会工作报告；5.听取和审查德阳市中级人民法院工作报告；6.听取和审查德阳市人民检察院工作报告；7.听取和审查市监察委工作报告；8审议八届人大代表议案.</t>
  </si>
  <si>
    <t>围绕环境保护等热点问题，提出建议</t>
  </si>
  <si>
    <t>提出环境保护和生态建设等建议</t>
  </si>
  <si>
    <t>参会代表、领导、工作人员、社会公众满意度</t>
  </si>
  <si>
    <t>99%</t>
  </si>
  <si>
    <t xml:space="preserve">    </t>
  </si>
  <si>
    <t>八届五次人代会会议</t>
  </si>
  <si>
    <t>保障八届五次人代会会议圆满召开</t>
  </si>
  <si>
    <t>围绕社会热点，代表提出建议，促进社会公正</t>
  </si>
  <si>
    <t xml:space="preserve">提出建议  </t>
  </si>
  <si>
    <t>项目预算控制数</t>
  </si>
  <si>
    <t>120.77万元</t>
  </si>
  <si>
    <t>审查和批准德阳市2019年财政预算执行情况及2020年财政预算草案的报告；</t>
  </si>
  <si>
    <t>通过或不通过</t>
  </si>
  <si>
    <t>完成时效</t>
  </si>
  <si>
    <t>2020年12月底</t>
  </si>
  <si>
    <t>委托6个县（市、区）人大常委会，市军队政治部组织市人大代表开展专题调研、集中观察；市人大常委会围绕全市工作重点，组织市人大代表对教育、环保、民宗、农业、内务司法等工作，进行专题视察调研。</t>
  </si>
  <si>
    <t>77.6万元</t>
  </si>
  <si>
    <t>通过调研教育、环保等工作，促进社会发展</t>
  </si>
  <si>
    <t>促进全市社会发展</t>
  </si>
  <si>
    <t>服务、保障代表履职满意度</t>
  </si>
  <si>
    <t xml:space="preserve">99%  </t>
  </si>
  <si>
    <t>完成时限</t>
  </si>
  <si>
    <t>2020年</t>
  </si>
  <si>
    <t>工作完成率</t>
  </si>
  <si>
    <t>100%</t>
  </si>
  <si>
    <t>视察和调研成果</t>
  </si>
  <si>
    <t xml:space="preserve">形成视察和调研报告30余份  </t>
  </si>
  <si>
    <t>参与管理国家事务</t>
  </si>
  <si>
    <t xml:space="preserve">提出议案建议20余份  </t>
  </si>
  <si>
    <t>为提高机关物业管理服务水平，加快单位后勤服务社会化进程，按照市人大、政协联合专项报告，市人大将保洁、环境维护、会议服务、设施设备维护等维护等物业管理服务外包。</t>
  </si>
  <si>
    <t>专项设备维护</t>
  </si>
  <si>
    <t>电梯、安防、消防、空调、外墙维修维保等</t>
  </si>
  <si>
    <t>实施设备可持续利用</t>
  </si>
  <si>
    <t>实施设备可持续利用程度较高，提升工作效率</t>
  </si>
  <si>
    <t>项目单位部门满意度</t>
  </si>
  <si>
    <t>95%</t>
  </si>
  <si>
    <t>环境卫生维护人员</t>
  </si>
  <si>
    <t>4人</t>
  </si>
  <si>
    <t>会务服务人员</t>
  </si>
  <si>
    <t>2人</t>
  </si>
  <si>
    <t>73.01万元</t>
  </si>
  <si>
    <t>保障市人大办公需要</t>
  </si>
  <si>
    <t>好</t>
  </si>
  <si>
    <t>工程维护和绿化</t>
  </si>
  <si>
    <t>秩序维护安保人员</t>
  </si>
  <si>
    <t>7.5人</t>
  </si>
  <si>
    <t>保障用于解决26位编制在原单位的驻会领导培训、办公、出差、扶贫帮扶、应休未休假补助等方面的支出。</t>
  </si>
  <si>
    <t>驻会领导培训、办公、出差、扶贫帮扶等业务可持续开展</t>
  </si>
  <si>
    <t>保障驻会领导培训、办公、出差、扶贫帮扶等业务可持续开展</t>
  </si>
  <si>
    <t>领导干部满意度</t>
  </si>
  <si>
    <t>驻会干部数量</t>
  </si>
  <si>
    <t>26位</t>
  </si>
  <si>
    <t>预算控制数</t>
  </si>
  <si>
    <t>62.05万元</t>
  </si>
  <si>
    <t>上年结余</t>
  </si>
  <si>
    <t>附件14：</t>
  </si>
  <si>
    <t>“三公”经费统计报表</t>
  </si>
  <si>
    <t>2020年市级部门因公出国（境）费统计表（预算）</t>
  </si>
  <si>
    <t>填报单位：</t>
  </si>
  <si>
    <t>单位:万元</t>
  </si>
  <si>
    <t>因公出国（境）</t>
  </si>
  <si>
    <t>团组名称</t>
  </si>
  <si>
    <t>本单位参团人数（人）</t>
  </si>
  <si>
    <t>资金来源</t>
  </si>
  <si>
    <t>合计</t>
  </si>
  <si>
    <t>财政拨款</t>
  </si>
  <si>
    <t>其他资金</t>
  </si>
  <si>
    <t>当年安排</t>
  </si>
  <si>
    <t>合  计</t>
  </si>
  <si>
    <t>一、国际学术会议</t>
  </si>
  <si>
    <t>……</t>
  </si>
  <si>
    <t>二、国际科技研讨会</t>
  </si>
  <si>
    <t>三、国际招商引资活动</t>
  </si>
  <si>
    <t>四、国际文化交流活动及体育赛事参赛</t>
  </si>
  <si>
    <t>五、境外培训及业务考察活动</t>
  </si>
  <si>
    <t>六、其他因公出国（境）活动</t>
  </si>
  <si>
    <t>2020年市级部门公务接待费统计表（预算）</t>
  </si>
  <si>
    <t>公务接待</t>
  </si>
  <si>
    <t>一、外事活动接待</t>
  </si>
  <si>
    <t>二、大型活动接待</t>
  </si>
  <si>
    <t>三、省际交流合作接待</t>
  </si>
  <si>
    <t>四、国内招商引资接待</t>
  </si>
  <si>
    <t>五、其他接待</t>
  </si>
  <si>
    <t>2020年市级部门公务用车购置及运行维护费统计表（预算）</t>
  </si>
  <si>
    <t>公务用车购置及运行</t>
  </si>
  <si>
    <t>拟新购数量
(辆)</t>
  </si>
  <si>
    <t>合计数量（辆）</t>
  </si>
  <si>
    <t>一、公务用车购置</t>
  </si>
  <si>
    <t>其中：一般公务用车</t>
  </si>
  <si>
    <t xml:space="preserve">      执法执勤用车</t>
  </si>
  <si>
    <t xml:space="preserve">      特种专业技术用车</t>
  </si>
  <si>
    <t>二、公务用车运行维护费</t>
  </si>
  <si>
    <t>2020年部门预算项目绩效目标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</si>
</sst>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0_);\(#,##0\)"/>
    <numFmt numFmtId="188" formatCode="#,##0.00\ "/>
  </numFmts>
  <fonts count="58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6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6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>
      <alignment vertical="center"/>
    </xf>
    <xf numFmtId="4" fontId="10" fillId="0" borderId="13" xfId="0" applyNumberFormat="1" applyFont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 vertical="center"/>
    </xf>
    <xf numFmtId="3" fontId="10" fillId="0" borderId="13" xfId="0" applyNumberFormat="1" applyFont="1" applyBorder="1" applyAlignment="1" applyProtection="1">
      <alignment vertical="center" wrapText="1"/>
      <protection/>
    </xf>
    <xf numFmtId="1" fontId="10" fillId="0" borderId="12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 applyProtection="1">
      <alignment vertical="center" wrapText="1"/>
      <protection/>
    </xf>
    <xf numFmtId="3" fontId="10" fillId="0" borderId="16" xfId="0" applyNumberFormat="1" applyFont="1" applyBorder="1" applyAlignment="1" applyProtection="1">
      <alignment vertical="center" wrapText="1"/>
      <protection/>
    </xf>
    <xf numFmtId="4" fontId="10" fillId="0" borderId="13" xfId="0" applyNumberFormat="1" applyFont="1" applyBorder="1" applyAlignment="1">
      <alignment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4" fontId="10" fillId="0" borderId="16" xfId="0" applyNumberFormat="1" applyFont="1" applyBorder="1" applyAlignment="1">
      <alignment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4" fontId="10" fillId="0" borderId="16" xfId="0" applyNumberFormat="1" applyFont="1" applyBorder="1" applyAlignment="1" applyProtection="1">
      <alignment vertical="center" wrapText="1"/>
      <protection/>
    </xf>
    <xf numFmtId="3" fontId="10" fillId="0" borderId="16" xfId="0" applyNumberFormat="1" applyFont="1" applyBorder="1" applyAlignment="1">
      <alignment horizontal="right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185" fontId="13" fillId="0" borderId="18" xfId="0" applyNumberFormat="1" applyFont="1" applyBorder="1" applyAlignment="1">
      <alignment/>
    </xf>
    <xf numFmtId="0" fontId="9" fillId="0" borderId="0" xfId="0" applyNumberFormat="1" applyFont="1" applyFill="1" applyAlignment="1">
      <alignment horizontal="center"/>
    </xf>
    <xf numFmtId="185" fontId="9" fillId="0" borderId="0" xfId="0" applyNumberFormat="1" applyFont="1" applyBorder="1" applyAlignment="1">
      <alignment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" fontId="7" fillId="0" borderId="21" xfId="0" applyNumberFormat="1" applyFont="1" applyBorder="1" applyAlignment="1" applyProtection="1">
      <alignment vertical="center" wrapText="1"/>
      <protection/>
    </xf>
    <xf numFmtId="4" fontId="7" fillId="0" borderId="22" xfId="0" applyNumberFormat="1" applyFont="1" applyBorder="1" applyAlignment="1" applyProtection="1">
      <alignment vertical="center" wrapText="1"/>
      <protection/>
    </xf>
    <xf numFmtId="4" fontId="7" fillId="0" borderId="23" xfId="0" applyNumberFormat="1" applyFont="1" applyBorder="1" applyAlignment="1" applyProtection="1">
      <alignment vertical="center" wrapText="1"/>
      <protection/>
    </xf>
    <xf numFmtId="4" fontId="7" fillId="0" borderId="14" xfId="0" applyNumberFormat="1" applyFont="1" applyBorder="1" applyAlignment="1" applyProtection="1">
      <alignment vertical="center" wrapText="1"/>
      <protection/>
    </xf>
    <xf numFmtId="4" fontId="7" fillId="0" borderId="12" xfId="0" applyNumberFormat="1" applyFont="1" applyBorder="1" applyAlignment="1" applyProtection="1">
      <alignment vertical="center" wrapText="1"/>
      <protection/>
    </xf>
    <xf numFmtId="4" fontId="7" fillId="0" borderId="13" xfId="0" applyNumberFormat="1" applyFont="1" applyBorder="1" applyAlignment="1" applyProtection="1">
      <alignment vertical="center" wrapText="1"/>
      <protection/>
    </xf>
    <xf numFmtId="4" fontId="7" fillId="0" borderId="24" xfId="0" applyNumberFormat="1" applyFont="1" applyBorder="1" applyAlignment="1" applyProtection="1">
      <alignment vertical="center" wrapText="1"/>
      <protection/>
    </xf>
    <xf numFmtId="4" fontId="7" fillId="0" borderId="25" xfId="0" applyNumberFormat="1" applyFont="1" applyBorder="1" applyAlignment="1" applyProtection="1">
      <alignment vertical="center" wrapText="1"/>
      <protection/>
    </xf>
    <xf numFmtId="4" fontId="7" fillId="0" borderId="25" xfId="0" applyNumberFormat="1" applyFont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 applyProtection="1">
      <alignment vertical="center" wrapText="1"/>
      <protection/>
    </xf>
    <xf numFmtId="49" fontId="10" fillId="0" borderId="26" xfId="0" applyNumberFormat="1" applyFont="1" applyFill="1" applyBorder="1" applyAlignment="1" applyProtection="1">
      <alignment vertical="center" wrapText="1"/>
      <protection/>
    </xf>
    <xf numFmtId="4" fontId="10" fillId="0" borderId="21" xfId="0" applyNumberFormat="1" applyFont="1" applyBorder="1" applyAlignment="1" applyProtection="1">
      <alignment vertical="center" wrapText="1"/>
      <protection/>
    </xf>
    <xf numFmtId="4" fontId="10" fillId="0" borderId="22" xfId="0" applyNumberFormat="1" applyFont="1" applyBorder="1" applyAlignment="1" applyProtection="1">
      <alignment vertical="center" wrapText="1"/>
      <protection/>
    </xf>
    <xf numFmtId="4" fontId="10" fillId="0" borderId="23" xfId="0" applyNumberFormat="1" applyFont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>
      <alignment vertical="center"/>
    </xf>
    <xf numFmtId="4" fontId="10" fillId="0" borderId="27" xfId="0" applyNumberFormat="1" applyFont="1" applyBorder="1" applyAlignment="1" applyProtection="1">
      <alignment vertical="center" wrapText="1"/>
      <protection/>
    </xf>
    <xf numFmtId="4" fontId="10" fillId="0" borderId="28" xfId="0" applyNumberFormat="1" applyFont="1" applyBorder="1" applyAlignment="1" applyProtection="1">
      <alignment vertical="center" wrapText="1"/>
      <protection/>
    </xf>
    <xf numFmtId="4" fontId="10" fillId="0" borderId="29" xfId="0" applyNumberFormat="1" applyFont="1" applyBorder="1" applyAlignment="1" applyProtection="1">
      <alignment vertical="center" wrapText="1"/>
      <protection/>
    </xf>
    <xf numFmtId="4" fontId="10" fillId="0" borderId="30" xfId="0" applyNumberFormat="1" applyFont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>
      <alignment vertical="center" wrapText="1"/>
    </xf>
    <xf numFmtId="4" fontId="10" fillId="0" borderId="31" xfId="0" applyNumberFormat="1" applyFont="1" applyBorder="1" applyAlignment="1" applyProtection="1">
      <alignment vertical="center" wrapText="1"/>
      <protection/>
    </xf>
    <xf numFmtId="4" fontId="10" fillId="0" borderId="29" xfId="0" applyNumberFormat="1" applyFont="1" applyBorder="1" applyAlignment="1" applyProtection="1">
      <alignment vertical="center" wrapText="1"/>
      <protection/>
    </xf>
    <xf numFmtId="3" fontId="10" fillId="0" borderId="16" xfId="0" applyNumberFormat="1" applyFont="1" applyBorder="1" applyAlignment="1">
      <alignment vertical="center" wrapText="1"/>
    </xf>
    <xf numFmtId="4" fontId="10" fillId="0" borderId="21" xfId="0" applyNumberFormat="1" applyFont="1" applyBorder="1" applyAlignment="1">
      <alignment vertical="center" wrapText="1"/>
    </xf>
    <xf numFmtId="4" fontId="10" fillId="0" borderId="30" xfId="0" applyNumberFormat="1" applyFont="1" applyBorder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4" fontId="10" fillId="0" borderId="32" xfId="0" applyNumberFormat="1" applyFont="1" applyBorder="1" applyAlignment="1">
      <alignment vertical="center" wrapText="1"/>
    </xf>
    <xf numFmtId="4" fontId="10" fillId="0" borderId="14" xfId="0" applyNumberFormat="1" applyFont="1" applyBorder="1" applyAlignment="1" applyProtection="1">
      <alignment vertical="center" wrapText="1"/>
      <protection/>
    </xf>
    <xf numFmtId="4" fontId="10" fillId="0" borderId="33" xfId="0" applyNumberFormat="1" applyFont="1" applyBorder="1" applyAlignment="1" applyProtection="1">
      <alignment vertical="center" wrapText="1"/>
      <protection/>
    </xf>
    <xf numFmtId="3" fontId="10" fillId="0" borderId="29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vertical="center" wrapText="1"/>
    </xf>
    <xf numFmtId="4" fontId="10" fillId="0" borderId="34" xfId="0" applyNumberFormat="1" applyFont="1" applyBorder="1" applyAlignment="1">
      <alignment vertical="center" wrapText="1"/>
    </xf>
    <xf numFmtId="4" fontId="10" fillId="0" borderId="35" xfId="0" applyNumberFormat="1" applyFont="1" applyBorder="1" applyAlignment="1">
      <alignment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10" fillId="0" borderId="17" xfId="0" applyNumberFormat="1" applyFont="1" applyBorder="1" applyAlignment="1">
      <alignment vertical="center" wrapText="1"/>
    </xf>
    <xf numFmtId="4" fontId="10" fillId="0" borderId="36" xfId="0" applyNumberFormat="1" applyFont="1" applyBorder="1" applyAlignment="1">
      <alignment vertical="center" wrapText="1"/>
    </xf>
    <xf numFmtId="4" fontId="10" fillId="0" borderId="37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4" xfId="0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4" fontId="7" fillId="0" borderId="38" xfId="0" applyNumberFormat="1" applyFont="1" applyBorder="1" applyAlignment="1" applyProtection="1">
      <alignment vertical="center" wrapText="1"/>
      <protection/>
    </xf>
    <xf numFmtId="0" fontId="7" fillId="0" borderId="39" xfId="0" applyNumberFormat="1" applyFont="1" applyFill="1" applyBorder="1" applyAlignment="1" applyProtection="1">
      <alignment horizontal="left"/>
      <protection/>
    </xf>
    <xf numFmtId="49" fontId="7" fillId="0" borderId="26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188" fontId="7" fillId="0" borderId="21" xfId="0" applyNumberFormat="1" applyFont="1" applyBorder="1" applyAlignment="1" applyProtection="1">
      <alignment vertical="center" wrapText="1"/>
      <protection/>
    </xf>
    <xf numFmtId="188" fontId="7" fillId="0" borderId="22" xfId="0" applyNumberFormat="1" applyFont="1" applyBorder="1" applyAlignment="1" applyProtection="1">
      <alignment horizontal="right" vertical="center" wrapText="1"/>
      <protection/>
    </xf>
    <xf numFmtId="188" fontId="7" fillId="0" borderId="41" xfId="0" applyNumberFormat="1" applyFont="1" applyBorder="1" applyAlignment="1" applyProtection="1">
      <alignment horizontal="right" vertical="center" wrapText="1"/>
      <protection/>
    </xf>
    <xf numFmtId="188" fontId="7" fillId="0" borderId="42" xfId="0" applyNumberFormat="1" applyFont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>
      <alignment horizontal="right" vertical="center" wrapText="1"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4" fontId="7" fillId="0" borderId="43" xfId="0" applyNumberFormat="1" applyFont="1" applyBorder="1" applyAlignment="1" applyProtection="1">
      <alignment horizontal="right" vertical="center" wrapText="1"/>
      <protection/>
    </xf>
    <xf numFmtId="4" fontId="7" fillId="0" borderId="44" xfId="0" applyNumberFormat="1" applyFont="1" applyBorder="1" applyAlignment="1" applyProtection="1">
      <alignment horizontal="right" vertical="center" wrapText="1"/>
      <protection/>
    </xf>
    <xf numFmtId="4" fontId="7" fillId="0" borderId="23" xfId="0" applyNumberFormat="1" applyFont="1" applyBorder="1" applyAlignment="1" applyProtection="1">
      <alignment horizontal="right" vertical="center" wrapText="1"/>
      <protection/>
    </xf>
    <xf numFmtId="4" fontId="7" fillId="0" borderId="21" xfId="0" applyNumberFormat="1" applyFont="1" applyBorder="1" applyAlignment="1" applyProtection="1">
      <alignment horizontal="right" vertical="center" wrapText="1"/>
      <protection/>
    </xf>
    <xf numFmtId="4" fontId="7" fillId="0" borderId="22" xfId="0" applyNumberFormat="1" applyFont="1" applyBorder="1" applyAlignment="1" applyProtection="1">
      <alignment horizontal="right" vertical="center" wrapText="1"/>
      <protection/>
    </xf>
    <xf numFmtId="4" fontId="7" fillId="0" borderId="41" xfId="0" applyNumberFormat="1" applyFont="1" applyBorder="1" applyAlignment="1" applyProtection="1">
      <alignment horizontal="right" vertical="center" wrapText="1"/>
      <protection/>
    </xf>
    <xf numFmtId="4" fontId="7" fillId="0" borderId="42" xfId="0" applyNumberFormat="1" applyFont="1" applyBorder="1" applyAlignment="1" applyProtection="1">
      <alignment horizontal="right" vertical="center" wrapText="1"/>
      <protection/>
    </xf>
    <xf numFmtId="49" fontId="10" fillId="0" borderId="0" xfId="0" applyNumberFormat="1" applyFont="1" applyAlignment="1">
      <alignment horizontal="right" vertical="center" wrapText="1"/>
    </xf>
    <xf numFmtId="49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right" vertical="center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/>
    </xf>
    <xf numFmtId="1" fontId="0" fillId="0" borderId="13" xfId="0" applyFont="1" applyBorder="1" applyAlignment="1">
      <alignment horizontal="left" vertical="center" wrapText="1"/>
    </xf>
    <xf numFmtId="4" fontId="15" fillId="0" borderId="13" xfId="0" applyNumberFormat="1" applyFont="1" applyBorder="1" applyAlignment="1">
      <alignment horizontal="left" vertical="center" wrapText="1"/>
    </xf>
    <xf numFmtId="0" fontId="10" fillId="0" borderId="0" xfId="42" applyFont="1">
      <alignment vertical="center"/>
      <protection/>
    </xf>
    <xf numFmtId="0" fontId="12" fillId="0" borderId="0" xfId="42">
      <alignment vertical="center"/>
      <protection/>
    </xf>
    <xf numFmtId="0" fontId="17" fillId="0" borderId="0" xfId="42" applyFont="1" applyAlignment="1">
      <alignment horizontal="left" vertical="center"/>
      <protection/>
    </xf>
    <xf numFmtId="0" fontId="17" fillId="0" borderId="0" xfId="42" applyFont="1">
      <alignment vertical="center"/>
      <protection/>
    </xf>
    <xf numFmtId="0" fontId="17" fillId="0" borderId="0" xfId="42" applyFont="1" applyAlignment="1">
      <alignment horizontal="right" vertical="center"/>
      <protection/>
    </xf>
    <xf numFmtId="0" fontId="13" fillId="0" borderId="10" xfId="42" applyFont="1" applyBorder="1" applyAlignment="1">
      <alignment horizontal="center" vertical="center" wrapText="1"/>
      <protection/>
    </xf>
    <xf numFmtId="0" fontId="19" fillId="0" borderId="24" xfId="42" applyFont="1" applyBorder="1" applyAlignment="1">
      <alignment horizontal="center" vertical="center" wrapText="1"/>
      <protection/>
    </xf>
    <xf numFmtId="0" fontId="13" fillId="0" borderId="24" xfId="42" applyFont="1" applyBorder="1" applyAlignment="1">
      <alignment horizontal="center" vertical="center"/>
      <protection/>
    </xf>
    <xf numFmtId="0" fontId="18" fillId="0" borderId="24" xfId="42" applyFont="1" applyBorder="1" applyAlignment="1">
      <alignment horizontal="center" vertical="center"/>
      <protection/>
    </xf>
    <xf numFmtId="0" fontId="18" fillId="0" borderId="24" xfId="42" applyFont="1" applyBorder="1" applyAlignment="1">
      <alignment horizontal="left" vertical="center" indent="1"/>
      <protection/>
    </xf>
    <xf numFmtId="0" fontId="12" fillId="0" borderId="24" xfId="42" applyBorder="1" applyAlignment="1">
      <alignment horizontal="left" vertical="center" indent="1"/>
      <protection/>
    </xf>
    <xf numFmtId="0" fontId="12" fillId="0" borderId="24" xfId="42" applyBorder="1">
      <alignment vertical="center"/>
      <protection/>
    </xf>
    <xf numFmtId="0" fontId="12" fillId="0" borderId="24" xfId="42" applyBorder="1" applyAlignment="1">
      <alignment horizontal="center" vertical="center"/>
      <protection/>
    </xf>
    <xf numFmtId="0" fontId="18" fillId="0" borderId="24" xfId="42" applyFont="1" applyBorder="1" applyAlignment="1">
      <alignment horizontal="left" vertical="center" indent="3"/>
      <protection/>
    </xf>
    <xf numFmtId="0" fontId="9" fillId="0" borderId="24" xfId="42" applyFont="1" applyBorder="1">
      <alignment vertical="center"/>
      <protection/>
    </xf>
    <xf numFmtId="0" fontId="18" fillId="0" borderId="0" xfId="42" applyFont="1" applyBorder="1" applyAlignment="1">
      <alignment horizontal="left" vertical="center" indent="1"/>
      <protection/>
    </xf>
    <xf numFmtId="0" fontId="12" fillId="0" borderId="0" xfId="42" applyBorder="1">
      <alignment vertical="center"/>
      <protection/>
    </xf>
    <xf numFmtId="0" fontId="9" fillId="0" borderId="24" xfId="42" applyFont="1" applyBorder="1" applyAlignment="1">
      <alignment horizontal="left" vertical="center" indent="1"/>
      <protection/>
    </xf>
    <xf numFmtId="0" fontId="13" fillId="0" borderId="24" xfId="42" applyFont="1" applyBorder="1" applyAlignment="1">
      <alignment horizontal="left" vertical="center"/>
      <protection/>
    </xf>
    <xf numFmtId="0" fontId="13" fillId="0" borderId="24" xfId="42" applyFont="1" applyBorder="1" applyAlignment="1">
      <alignment horizontal="left" vertical="center" indent="1"/>
      <protection/>
    </xf>
    <xf numFmtId="0" fontId="12" fillId="0" borderId="24" xfId="42" applyBorder="1" applyAlignment="1">
      <alignment horizontal="left" vertical="center" indent="2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186" fontId="7" fillId="0" borderId="45" xfId="0" applyNumberFormat="1" applyFont="1" applyFill="1" applyBorder="1" applyAlignment="1" applyProtection="1">
      <alignment horizontal="center" vertical="center" wrapText="1"/>
      <protection/>
    </xf>
    <xf numFmtId="186" fontId="7" fillId="0" borderId="48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44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24" xfId="0" applyNumberFormat="1" applyFont="1" applyFill="1" applyBorder="1" applyAlignment="1" applyProtection="1">
      <alignment horizontal="center" vertical="center" wrapText="1"/>
      <protection/>
    </xf>
    <xf numFmtId="0" fontId="7" fillId="33" borderId="4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34" xfId="0" applyNumberFormat="1" applyFont="1" applyFill="1" applyBorder="1" applyAlignment="1" applyProtection="1">
      <alignment horizontal="center" vertical="center" wrapText="1"/>
      <protection/>
    </xf>
    <xf numFmtId="0" fontId="10" fillId="33" borderId="14" xfId="0" applyNumberFormat="1" applyFont="1" applyFill="1" applyBorder="1" applyAlignment="1" applyProtection="1">
      <alignment horizontal="center" vertical="center"/>
      <protection/>
    </xf>
    <xf numFmtId="0" fontId="10" fillId="33" borderId="12" xfId="0" applyNumberFormat="1" applyFont="1" applyFill="1" applyBorder="1" applyAlignment="1" applyProtection="1">
      <alignment horizontal="center" vertical="center"/>
      <protection/>
    </xf>
    <xf numFmtId="0" fontId="10" fillId="33" borderId="46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46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47" xfId="0" applyNumberFormat="1" applyFont="1" applyFill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 wrapText="1"/>
      <protection/>
    </xf>
    <xf numFmtId="1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7" fillId="0" borderId="34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1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46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0" fontId="13" fillId="0" borderId="0" xfId="42" applyFont="1" applyAlignment="1">
      <alignment horizontal="center" vertical="center"/>
      <protection/>
    </xf>
    <xf numFmtId="0" fontId="17" fillId="0" borderId="0" xfId="42" applyFont="1" applyBorder="1" applyAlignment="1">
      <alignment horizontal="center" vertical="center"/>
      <protection/>
    </xf>
    <xf numFmtId="0" fontId="13" fillId="0" borderId="47" xfId="42" applyFont="1" applyBorder="1" applyAlignment="1">
      <alignment horizontal="center" vertical="center"/>
      <protection/>
    </xf>
    <xf numFmtId="0" fontId="13" fillId="0" borderId="11" xfId="42" applyFont="1" applyBorder="1" applyAlignment="1">
      <alignment horizontal="center" vertical="center"/>
      <protection/>
    </xf>
    <xf numFmtId="0" fontId="13" fillId="0" borderId="10" xfId="42" applyFont="1" applyBorder="1" applyAlignment="1">
      <alignment horizontal="center" vertical="center"/>
      <protection/>
    </xf>
    <xf numFmtId="44" fontId="18" fillId="0" borderId="24" xfId="42" applyNumberFormat="1" applyFont="1" applyBorder="1" applyAlignment="1">
      <alignment horizontal="center" vertical="center" wrapText="1"/>
      <protection/>
    </xf>
    <xf numFmtId="0" fontId="13" fillId="0" borderId="24" xfId="42" applyFont="1" applyBorder="1" applyAlignment="1">
      <alignment horizontal="center" vertical="center" wrapText="1"/>
      <protection/>
    </xf>
    <xf numFmtId="0" fontId="17" fillId="0" borderId="0" xfId="42" applyFont="1" applyAlignment="1">
      <alignment horizontal="left" vertical="center"/>
      <protection/>
    </xf>
    <xf numFmtId="0" fontId="13" fillId="0" borderId="24" xfId="42" applyFont="1" applyBorder="1" applyAlignment="1">
      <alignment horizontal="center" vertical="center"/>
      <protection/>
    </xf>
    <xf numFmtId="0" fontId="13" fillId="0" borderId="47" xfId="42" applyFont="1" applyBorder="1" applyAlignment="1">
      <alignment horizontal="center" vertical="center" wrapText="1"/>
      <protection/>
    </xf>
    <xf numFmtId="0" fontId="13" fillId="0" borderId="10" xfId="42" applyFont="1" applyBorder="1" applyAlignment="1">
      <alignment horizontal="center" vertical="center" wrapText="1"/>
      <protection/>
    </xf>
    <xf numFmtId="0" fontId="13" fillId="0" borderId="12" xfId="42" applyFont="1" applyBorder="1" applyAlignment="1">
      <alignment horizontal="center" vertical="center" wrapText="1"/>
      <protection/>
    </xf>
    <xf numFmtId="0" fontId="13" fillId="0" borderId="45" xfId="42" applyFont="1" applyBorder="1" applyAlignment="1">
      <alignment horizontal="center" vertical="center" wrapText="1"/>
      <protection/>
    </xf>
    <xf numFmtId="0" fontId="16" fillId="0" borderId="0" xfId="42" applyFont="1" applyAlignment="1">
      <alignment horizontal="center" vertical="center"/>
      <protection/>
    </xf>
    <xf numFmtId="0" fontId="18" fillId="0" borderId="47" xfId="42" applyFont="1" applyBorder="1" applyAlignment="1">
      <alignment horizontal="center" vertical="center" wrapText="1"/>
      <protection/>
    </xf>
    <xf numFmtId="0" fontId="18" fillId="0" borderId="11" xfId="42" applyFont="1" applyBorder="1" applyAlignment="1">
      <alignment horizontal="center" vertical="center" wrapText="1"/>
      <protection/>
    </xf>
    <xf numFmtId="0" fontId="18" fillId="0" borderId="10" xfId="42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" xfId="41"/>
    <cellStyle name="常规_三公经费统计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"/>
    </row>
    <row r="3" ht="102" customHeight="1">
      <c r="A3" s="3" t="s">
        <v>0</v>
      </c>
    </row>
    <row r="4" ht="107.25" customHeight="1">
      <c r="A4" s="4" t="s">
        <v>1</v>
      </c>
    </row>
    <row r="5" ht="409.5" customHeight="1" hidden="1">
      <c r="A5" s="5"/>
    </row>
    <row r="6" ht="29.25" customHeight="1">
      <c r="A6" s="6"/>
    </row>
    <row r="7" ht="78" customHeight="1"/>
    <row r="8" ht="82.5" customHeight="1">
      <c r="A8" s="7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64.660156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00"/>
      <c r="F1" s="12"/>
      <c r="G1" s="12"/>
      <c r="H1" s="9" t="s">
        <v>364</v>
      </c>
    </row>
    <row r="2" spans="1:8" ht="25.5" customHeight="1">
      <c r="A2" s="152" t="s">
        <v>365</v>
      </c>
      <c r="B2" s="152"/>
      <c r="C2" s="152"/>
      <c r="D2" s="152"/>
      <c r="E2" s="152"/>
      <c r="F2" s="152"/>
      <c r="G2" s="152"/>
      <c r="H2" s="152"/>
    </row>
    <row r="3" spans="1:8" ht="19.5" customHeight="1">
      <c r="A3" s="106" t="s">
        <v>0</v>
      </c>
      <c r="B3" s="40"/>
      <c r="C3" s="40"/>
      <c r="D3" s="40"/>
      <c r="E3" s="40"/>
      <c r="F3" s="40"/>
      <c r="G3" s="40"/>
      <c r="H3" s="9"/>
    </row>
    <row r="4" spans="1:8" ht="19.5" customHeight="1">
      <c r="A4" s="159" t="s">
        <v>366</v>
      </c>
      <c r="B4" s="159" t="s">
        <v>116</v>
      </c>
      <c r="C4" s="199" t="s">
        <v>367</v>
      </c>
      <c r="D4" s="199"/>
      <c r="E4" s="200"/>
      <c r="F4" s="200"/>
      <c r="G4" s="200"/>
      <c r="H4" s="199"/>
    </row>
    <row r="5" spans="1:8" ht="19.5" customHeight="1">
      <c r="A5" s="159"/>
      <c r="B5" s="159"/>
      <c r="C5" s="209" t="s">
        <v>56</v>
      </c>
      <c r="D5" s="160" t="s">
        <v>241</v>
      </c>
      <c r="E5" s="203" t="s">
        <v>368</v>
      </c>
      <c r="F5" s="204"/>
      <c r="G5" s="205"/>
      <c r="H5" s="208" t="s">
        <v>246</v>
      </c>
    </row>
    <row r="6" spans="1:8" ht="21.75" customHeight="1">
      <c r="A6" s="158"/>
      <c r="B6" s="158"/>
      <c r="C6" s="210"/>
      <c r="D6" s="161"/>
      <c r="E6" s="107" t="s">
        <v>72</v>
      </c>
      <c r="F6" s="108" t="s">
        <v>369</v>
      </c>
      <c r="G6" s="109" t="s">
        <v>370</v>
      </c>
      <c r="H6" s="202"/>
    </row>
    <row r="7" spans="1:8" ht="19.5" customHeight="1">
      <c r="A7" s="46" t="s">
        <v>80</v>
      </c>
      <c r="B7" s="46" t="s">
        <v>56</v>
      </c>
      <c r="C7" s="110">
        <f>SUM(D7,E7,H7)</f>
        <v>32.550000000000004</v>
      </c>
      <c r="D7" s="111">
        <v>0</v>
      </c>
      <c r="E7" s="111">
        <f>SUM(F7,G7)</f>
        <v>31.1</v>
      </c>
      <c r="F7" s="111">
        <v>0</v>
      </c>
      <c r="G7" s="112">
        <v>31.1</v>
      </c>
      <c r="H7" s="113">
        <v>1.45</v>
      </c>
    </row>
    <row r="8" spans="1:8" ht="19.5" customHeight="1">
      <c r="A8" s="46" t="s">
        <v>80</v>
      </c>
      <c r="B8" s="46" t="s">
        <v>81</v>
      </c>
      <c r="C8" s="110">
        <f>SUM(D8,E8,H8)</f>
        <v>32.550000000000004</v>
      </c>
      <c r="D8" s="111">
        <v>0</v>
      </c>
      <c r="E8" s="111">
        <f>SUM(F8,G8)</f>
        <v>31.1</v>
      </c>
      <c r="F8" s="111">
        <v>0</v>
      </c>
      <c r="G8" s="112">
        <v>31.1</v>
      </c>
      <c r="H8" s="113">
        <v>1.45</v>
      </c>
    </row>
    <row r="9" spans="1:8" ht="19.5" customHeight="1">
      <c r="A9" s="46" t="s">
        <v>82</v>
      </c>
      <c r="B9" s="46" t="s">
        <v>83</v>
      </c>
      <c r="C9" s="110">
        <f>SUM(D9,E9,H9)</f>
        <v>15.1</v>
      </c>
      <c r="D9" s="111">
        <v>0</v>
      </c>
      <c r="E9" s="111">
        <f>SUM(F9,G9)</f>
        <v>15.1</v>
      </c>
      <c r="F9" s="111">
        <v>0</v>
      </c>
      <c r="G9" s="112">
        <v>15.1</v>
      </c>
      <c r="H9" s="113">
        <v>0</v>
      </c>
    </row>
    <row r="10" spans="1:8" ht="19.5" customHeight="1">
      <c r="A10" s="46" t="s">
        <v>82</v>
      </c>
      <c r="B10" s="46" t="s">
        <v>83</v>
      </c>
      <c r="C10" s="110">
        <f>SUM(D10,E10,H10)</f>
        <v>17.45</v>
      </c>
      <c r="D10" s="111">
        <v>0</v>
      </c>
      <c r="E10" s="111">
        <f>SUM(F10,G10)</f>
        <v>16</v>
      </c>
      <c r="F10" s="111">
        <v>0</v>
      </c>
      <c r="G10" s="112">
        <v>16</v>
      </c>
      <c r="H10" s="113">
        <v>1.45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5.16015625" style="0" customWidth="1"/>
    <col min="6" max="8" width="18.16015625" style="0" customWidth="1"/>
    <col min="9" max="245" width="10.66015625" style="0" customWidth="1"/>
  </cols>
  <sheetData>
    <row r="1" spans="1:8" ht="19.5" customHeight="1">
      <c r="A1" s="34"/>
      <c r="B1" s="35"/>
      <c r="C1" s="35"/>
      <c r="D1" s="35"/>
      <c r="E1" s="35"/>
      <c r="F1" s="35"/>
      <c r="G1" s="35"/>
      <c r="H1" s="91" t="s">
        <v>371</v>
      </c>
    </row>
    <row r="2" spans="1:8" ht="19.5" customHeight="1">
      <c r="A2" s="152" t="s">
        <v>372</v>
      </c>
      <c r="B2" s="152"/>
      <c r="C2" s="152"/>
      <c r="D2" s="152"/>
      <c r="E2" s="152"/>
      <c r="F2" s="152"/>
      <c r="G2" s="152"/>
      <c r="H2" s="152"/>
    </row>
    <row r="3" spans="1:8" ht="19.5" customHeight="1">
      <c r="A3" s="92" t="s">
        <v>116</v>
      </c>
      <c r="B3" s="39"/>
      <c r="C3" s="39"/>
      <c r="D3" s="39"/>
      <c r="E3" s="39"/>
      <c r="F3" s="114"/>
      <c r="G3" s="114"/>
      <c r="H3" s="115"/>
    </row>
    <row r="4" spans="1:8" ht="19.5" customHeight="1">
      <c r="A4" s="162" t="s">
        <v>55</v>
      </c>
      <c r="B4" s="163"/>
      <c r="C4" s="163"/>
      <c r="D4" s="163"/>
      <c r="E4" s="164"/>
      <c r="F4" s="211" t="s">
        <v>373</v>
      </c>
      <c r="G4" s="199"/>
      <c r="H4" s="199"/>
    </row>
    <row r="5" spans="1:8" ht="19.5" customHeight="1">
      <c r="A5" s="162" t="s">
        <v>64</v>
      </c>
      <c r="B5" s="163"/>
      <c r="C5" s="164"/>
      <c r="D5" s="212" t="s">
        <v>65</v>
      </c>
      <c r="E5" s="160" t="s">
        <v>121</v>
      </c>
      <c r="F5" s="156" t="s">
        <v>56</v>
      </c>
      <c r="G5" s="156" t="s">
        <v>117</v>
      </c>
      <c r="H5" s="199" t="s">
        <v>118</v>
      </c>
    </row>
    <row r="6" spans="1:8" ht="19.5" customHeight="1">
      <c r="A6" s="44" t="s">
        <v>77</v>
      </c>
      <c r="B6" s="43" t="s">
        <v>78</v>
      </c>
      <c r="C6" s="45" t="s">
        <v>79</v>
      </c>
      <c r="D6" s="213"/>
      <c r="E6" s="158"/>
      <c r="F6" s="161"/>
      <c r="G6" s="161"/>
      <c r="H6" s="200"/>
    </row>
    <row r="7" spans="1:8" ht="19.5" customHeight="1">
      <c r="A7" s="46" t="s">
        <v>80</v>
      </c>
      <c r="B7" s="46" t="s">
        <v>80</v>
      </c>
      <c r="C7" s="46" t="s">
        <v>80</v>
      </c>
      <c r="D7" s="46" t="s">
        <v>80</v>
      </c>
      <c r="E7" s="116" t="s">
        <v>80</v>
      </c>
      <c r="F7" s="117">
        <f aca="true" t="shared" si="0" ref="F7:F16">SUM(G7,H7)</f>
        <v>0</v>
      </c>
      <c r="G7" s="118" t="s">
        <v>80</v>
      </c>
      <c r="H7" s="119" t="s">
        <v>80</v>
      </c>
    </row>
    <row r="8" spans="1:8" ht="19.5" customHeight="1">
      <c r="A8" s="46" t="s">
        <v>80</v>
      </c>
      <c r="B8" s="46" t="s">
        <v>80</v>
      </c>
      <c r="C8" s="46" t="s">
        <v>80</v>
      </c>
      <c r="D8" s="46" t="s">
        <v>80</v>
      </c>
      <c r="E8" s="116" t="s">
        <v>80</v>
      </c>
      <c r="F8" s="117">
        <f t="shared" si="0"/>
        <v>0</v>
      </c>
      <c r="G8" s="118" t="s">
        <v>80</v>
      </c>
      <c r="H8" s="119" t="s">
        <v>80</v>
      </c>
    </row>
    <row r="9" spans="1:8" ht="19.5" customHeight="1">
      <c r="A9" s="46" t="s">
        <v>80</v>
      </c>
      <c r="B9" s="46" t="s">
        <v>80</v>
      </c>
      <c r="C9" s="46" t="s">
        <v>80</v>
      </c>
      <c r="D9" s="46" t="s">
        <v>80</v>
      </c>
      <c r="E9" s="116" t="s">
        <v>80</v>
      </c>
      <c r="F9" s="117">
        <f t="shared" si="0"/>
        <v>0</v>
      </c>
      <c r="G9" s="118" t="s">
        <v>80</v>
      </c>
      <c r="H9" s="119" t="s">
        <v>80</v>
      </c>
    </row>
    <row r="10" spans="1:8" ht="19.5" customHeight="1">
      <c r="A10" s="46" t="s">
        <v>80</v>
      </c>
      <c r="B10" s="46" t="s">
        <v>80</v>
      </c>
      <c r="C10" s="46" t="s">
        <v>80</v>
      </c>
      <c r="D10" s="46" t="s">
        <v>80</v>
      </c>
      <c r="E10" s="116" t="s">
        <v>80</v>
      </c>
      <c r="F10" s="117">
        <f t="shared" si="0"/>
        <v>0</v>
      </c>
      <c r="G10" s="118" t="s">
        <v>80</v>
      </c>
      <c r="H10" s="119" t="s">
        <v>80</v>
      </c>
    </row>
    <row r="11" spans="1:8" ht="19.5" customHeight="1">
      <c r="A11" s="46" t="s">
        <v>80</v>
      </c>
      <c r="B11" s="46" t="s">
        <v>80</v>
      </c>
      <c r="C11" s="46" t="s">
        <v>80</v>
      </c>
      <c r="D11" s="46" t="s">
        <v>80</v>
      </c>
      <c r="E11" s="116" t="s">
        <v>80</v>
      </c>
      <c r="F11" s="117">
        <f t="shared" si="0"/>
        <v>0</v>
      </c>
      <c r="G11" s="118" t="s">
        <v>80</v>
      </c>
      <c r="H11" s="119" t="s">
        <v>80</v>
      </c>
    </row>
    <row r="12" spans="1:8" ht="19.5" customHeight="1">
      <c r="A12" s="46" t="s">
        <v>80</v>
      </c>
      <c r="B12" s="46" t="s">
        <v>80</v>
      </c>
      <c r="C12" s="46" t="s">
        <v>80</v>
      </c>
      <c r="D12" s="46" t="s">
        <v>80</v>
      </c>
      <c r="E12" s="116" t="s">
        <v>80</v>
      </c>
      <c r="F12" s="117">
        <f t="shared" si="0"/>
        <v>0</v>
      </c>
      <c r="G12" s="118" t="s">
        <v>80</v>
      </c>
      <c r="H12" s="119" t="s">
        <v>80</v>
      </c>
    </row>
    <row r="13" spans="1:8" ht="19.5" customHeight="1">
      <c r="A13" s="46" t="s">
        <v>80</v>
      </c>
      <c r="B13" s="46" t="s">
        <v>80</v>
      </c>
      <c r="C13" s="46" t="s">
        <v>80</v>
      </c>
      <c r="D13" s="46" t="s">
        <v>80</v>
      </c>
      <c r="E13" s="116" t="s">
        <v>80</v>
      </c>
      <c r="F13" s="117">
        <f t="shared" si="0"/>
        <v>0</v>
      </c>
      <c r="G13" s="118" t="s">
        <v>80</v>
      </c>
      <c r="H13" s="119" t="s">
        <v>80</v>
      </c>
    </row>
    <row r="14" spans="1:8" ht="19.5" customHeight="1">
      <c r="A14" s="46" t="s">
        <v>80</v>
      </c>
      <c r="B14" s="46" t="s">
        <v>80</v>
      </c>
      <c r="C14" s="46" t="s">
        <v>80</v>
      </c>
      <c r="D14" s="46" t="s">
        <v>80</v>
      </c>
      <c r="E14" s="116" t="s">
        <v>80</v>
      </c>
      <c r="F14" s="117">
        <f t="shared" si="0"/>
        <v>0</v>
      </c>
      <c r="G14" s="118" t="s">
        <v>80</v>
      </c>
      <c r="H14" s="119" t="s">
        <v>80</v>
      </c>
    </row>
    <row r="15" spans="1:8" ht="19.5" customHeight="1">
      <c r="A15" s="46" t="s">
        <v>80</v>
      </c>
      <c r="B15" s="46" t="s">
        <v>80</v>
      </c>
      <c r="C15" s="46" t="s">
        <v>80</v>
      </c>
      <c r="D15" s="46" t="s">
        <v>80</v>
      </c>
      <c r="E15" s="116" t="s">
        <v>80</v>
      </c>
      <c r="F15" s="117">
        <f t="shared" si="0"/>
        <v>0</v>
      </c>
      <c r="G15" s="118" t="s">
        <v>80</v>
      </c>
      <c r="H15" s="119" t="s">
        <v>80</v>
      </c>
    </row>
    <row r="16" spans="1:8" ht="19.5" customHeight="1">
      <c r="A16" s="46" t="s">
        <v>80</v>
      </c>
      <c r="B16" s="46" t="s">
        <v>80</v>
      </c>
      <c r="C16" s="46" t="s">
        <v>80</v>
      </c>
      <c r="D16" s="46" t="s">
        <v>80</v>
      </c>
      <c r="E16" s="116" t="s">
        <v>80</v>
      </c>
      <c r="F16" s="117">
        <f t="shared" si="0"/>
        <v>0</v>
      </c>
      <c r="G16" s="118" t="s">
        <v>80</v>
      </c>
      <c r="H16" s="119" t="s">
        <v>80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60.160156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00"/>
      <c r="F1" s="12"/>
      <c r="G1" s="12"/>
      <c r="H1" s="9" t="s">
        <v>374</v>
      </c>
    </row>
    <row r="2" spans="1:8" ht="25.5" customHeight="1">
      <c r="A2" s="152" t="s">
        <v>375</v>
      </c>
      <c r="B2" s="152"/>
      <c r="C2" s="152"/>
      <c r="D2" s="152"/>
      <c r="E2" s="152"/>
      <c r="F2" s="152"/>
      <c r="G2" s="152"/>
      <c r="H2" s="152"/>
    </row>
    <row r="3" spans="1:8" ht="19.5" customHeight="1">
      <c r="A3" s="106" t="s">
        <v>116</v>
      </c>
      <c r="B3" s="40"/>
      <c r="C3" s="40"/>
      <c r="D3" s="40"/>
      <c r="E3" s="40"/>
      <c r="F3" s="40"/>
      <c r="G3" s="40"/>
      <c r="H3" s="115"/>
    </row>
    <row r="4" spans="1:8" ht="19.5" customHeight="1">
      <c r="A4" s="159" t="s">
        <v>366</v>
      </c>
      <c r="B4" s="159" t="s">
        <v>116</v>
      </c>
      <c r="C4" s="199" t="s">
        <v>367</v>
      </c>
      <c r="D4" s="199"/>
      <c r="E4" s="200"/>
      <c r="F4" s="200"/>
      <c r="G4" s="200"/>
      <c r="H4" s="199"/>
    </row>
    <row r="5" spans="1:8" ht="19.5" customHeight="1">
      <c r="A5" s="159"/>
      <c r="B5" s="159"/>
      <c r="C5" s="209" t="s">
        <v>56</v>
      </c>
      <c r="D5" s="160" t="s">
        <v>241</v>
      </c>
      <c r="E5" s="203" t="s">
        <v>368</v>
      </c>
      <c r="F5" s="204"/>
      <c r="G5" s="205"/>
      <c r="H5" s="208" t="s">
        <v>246</v>
      </c>
    </row>
    <row r="6" spans="1:8" ht="33.75" customHeight="1">
      <c r="A6" s="158"/>
      <c r="B6" s="158"/>
      <c r="C6" s="210"/>
      <c r="D6" s="161"/>
      <c r="E6" s="107" t="s">
        <v>72</v>
      </c>
      <c r="F6" s="108" t="s">
        <v>369</v>
      </c>
      <c r="G6" s="109" t="s">
        <v>370</v>
      </c>
      <c r="H6" s="202"/>
    </row>
    <row r="7" spans="1:8" ht="19.5" customHeight="1">
      <c r="A7" s="46" t="s">
        <v>80</v>
      </c>
      <c r="B7" s="46" t="s">
        <v>80</v>
      </c>
      <c r="C7" s="120">
        <v>0</v>
      </c>
      <c r="D7" s="121" t="s">
        <v>80</v>
      </c>
      <c r="E7" s="121">
        <f aca="true" t="shared" si="0" ref="E7:E16">SUM(F7,G7)</f>
        <v>0</v>
      </c>
      <c r="F7" s="121" t="s">
        <v>80</v>
      </c>
      <c r="G7" s="122" t="s">
        <v>80</v>
      </c>
      <c r="H7" s="123" t="s">
        <v>80</v>
      </c>
    </row>
    <row r="8" spans="1:8" ht="19.5" customHeight="1">
      <c r="A8" s="46" t="s">
        <v>80</v>
      </c>
      <c r="B8" s="46" t="s">
        <v>80</v>
      </c>
      <c r="C8" s="120">
        <v>0</v>
      </c>
      <c r="D8" s="121" t="s">
        <v>80</v>
      </c>
      <c r="E8" s="121">
        <f t="shared" si="0"/>
        <v>0</v>
      </c>
      <c r="F8" s="121" t="s">
        <v>80</v>
      </c>
      <c r="G8" s="122" t="s">
        <v>80</v>
      </c>
      <c r="H8" s="123" t="s">
        <v>80</v>
      </c>
    </row>
    <row r="9" spans="1:8" ht="19.5" customHeight="1">
      <c r="A9" s="46" t="s">
        <v>80</v>
      </c>
      <c r="B9" s="46" t="s">
        <v>80</v>
      </c>
      <c r="C9" s="120">
        <v>0</v>
      </c>
      <c r="D9" s="121" t="s">
        <v>80</v>
      </c>
      <c r="E9" s="121">
        <f t="shared" si="0"/>
        <v>0</v>
      </c>
      <c r="F9" s="121" t="s">
        <v>80</v>
      </c>
      <c r="G9" s="122" t="s">
        <v>80</v>
      </c>
      <c r="H9" s="123" t="s">
        <v>80</v>
      </c>
    </row>
    <row r="10" spans="1:8" ht="19.5" customHeight="1">
      <c r="A10" s="46" t="s">
        <v>80</v>
      </c>
      <c r="B10" s="46" t="s">
        <v>80</v>
      </c>
      <c r="C10" s="120">
        <v>0</v>
      </c>
      <c r="D10" s="121" t="s">
        <v>80</v>
      </c>
      <c r="E10" s="121">
        <f t="shared" si="0"/>
        <v>0</v>
      </c>
      <c r="F10" s="121" t="s">
        <v>80</v>
      </c>
      <c r="G10" s="122" t="s">
        <v>80</v>
      </c>
      <c r="H10" s="123" t="s">
        <v>80</v>
      </c>
    </row>
    <row r="11" spans="1:8" ht="19.5" customHeight="1">
      <c r="A11" s="46" t="s">
        <v>80</v>
      </c>
      <c r="B11" s="46" t="s">
        <v>80</v>
      </c>
      <c r="C11" s="120">
        <v>0</v>
      </c>
      <c r="D11" s="121" t="s">
        <v>80</v>
      </c>
      <c r="E11" s="121">
        <f t="shared" si="0"/>
        <v>0</v>
      </c>
      <c r="F11" s="121" t="s">
        <v>80</v>
      </c>
      <c r="G11" s="122" t="s">
        <v>80</v>
      </c>
      <c r="H11" s="123" t="s">
        <v>80</v>
      </c>
    </row>
    <row r="12" spans="1:8" ht="19.5" customHeight="1">
      <c r="A12" s="46" t="s">
        <v>80</v>
      </c>
      <c r="B12" s="46" t="s">
        <v>80</v>
      </c>
      <c r="C12" s="120">
        <v>0</v>
      </c>
      <c r="D12" s="121" t="s">
        <v>80</v>
      </c>
      <c r="E12" s="121">
        <f t="shared" si="0"/>
        <v>0</v>
      </c>
      <c r="F12" s="121" t="s">
        <v>80</v>
      </c>
      <c r="G12" s="122" t="s">
        <v>80</v>
      </c>
      <c r="H12" s="123" t="s">
        <v>80</v>
      </c>
    </row>
    <row r="13" spans="1:8" ht="19.5" customHeight="1">
      <c r="A13" s="46" t="s">
        <v>80</v>
      </c>
      <c r="B13" s="46" t="s">
        <v>80</v>
      </c>
      <c r="C13" s="120">
        <v>0</v>
      </c>
      <c r="D13" s="121" t="s">
        <v>80</v>
      </c>
      <c r="E13" s="121">
        <f t="shared" si="0"/>
        <v>0</v>
      </c>
      <c r="F13" s="121" t="s">
        <v>80</v>
      </c>
      <c r="G13" s="122" t="s">
        <v>80</v>
      </c>
      <c r="H13" s="123" t="s">
        <v>80</v>
      </c>
    </row>
    <row r="14" spans="1:8" ht="19.5" customHeight="1">
      <c r="A14" s="46" t="s">
        <v>80</v>
      </c>
      <c r="B14" s="46" t="s">
        <v>80</v>
      </c>
      <c r="C14" s="120">
        <v>0</v>
      </c>
      <c r="D14" s="121" t="s">
        <v>80</v>
      </c>
      <c r="E14" s="121">
        <f t="shared" si="0"/>
        <v>0</v>
      </c>
      <c r="F14" s="121" t="s">
        <v>80</v>
      </c>
      <c r="G14" s="122" t="s">
        <v>80</v>
      </c>
      <c r="H14" s="123" t="s">
        <v>80</v>
      </c>
    </row>
    <row r="15" spans="1:8" ht="19.5" customHeight="1">
      <c r="A15" s="46" t="s">
        <v>80</v>
      </c>
      <c r="B15" s="46" t="s">
        <v>80</v>
      </c>
      <c r="C15" s="120">
        <v>0</v>
      </c>
      <c r="D15" s="121" t="s">
        <v>80</v>
      </c>
      <c r="E15" s="121">
        <f t="shared" si="0"/>
        <v>0</v>
      </c>
      <c r="F15" s="121" t="s">
        <v>80</v>
      </c>
      <c r="G15" s="122" t="s">
        <v>80</v>
      </c>
      <c r="H15" s="123" t="s">
        <v>80</v>
      </c>
    </row>
    <row r="16" spans="1:8" ht="19.5" customHeight="1">
      <c r="A16" s="46" t="s">
        <v>80</v>
      </c>
      <c r="B16" s="46" t="s">
        <v>80</v>
      </c>
      <c r="C16" s="120">
        <v>0</v>
      </c>
      <c r="D16" s="121" t="s">
        <v>80</v>
      </c>
      <c r="E16" s="121">
        <f t="shared" si="0"/>
        <v>0</v>
      </c>
      <c r="F16" s="121" t="s">
        <v>80</v>
      </c>
      <c r="G16" s="122" t="s">
        <v>80</v>
      </c>
      <c r="H16" s="123" t="s">
        <v>80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4"/>
      <c r="B1" s="35"/>
      <c r="C1" s="35"/>
      <c r="D1" s="35"/>
      <c r="E1" s="35"/>
      <c r="F1" s="35"/>
      <c r="G1" s="35"/>
      <c r="H1" s="91" t="s">
        <v>376</v>
      </c>
    </row>
    <row r="2" spans="1:8" ht="19.5" customHeight="1">
      <c r="A2" s="152" t="s">
        <v>377</v>
      </c>
      <c r="B2" s="152"/>
      <c r="C2" s="152"/>
      <c r="D2" s="152"/>
      <c r="E2" s="152"/>
      <c r="F2" s="152"/>
      <c r="G2" s="152"/>
      <c r="H2" s="152"/>
    </row>
    <row r="3" spans="1:8" ht="19.5" customHeight="1">
      <c r="A3" s="39" t="s">
        <v>116</v>
      </c>
      <c r="B3" s="39"/>
      <c r="C3" s="39"/>
      <c r="D3" s="39"/>
      <c r="E3" s="39"/>
      <c r="F3" s="114"/>
      <c r="G3" s="114"/>
      <c r="H3" s="115"/>
    </row>
    <row r="4" spans="1:8" ht="19.5" customHeight="1">
      <c r="A4" s="162" t="s">
        <v>55</v>
      </c>
      <c r="B4" s="163"/>
      <c r="C4" s="163"/>
      <c r="D4" s="163"/>
      <c r="E4" s="164"/>
      <c r="F4" s="211" t="s">
        <v>378</v>
      </c>
      <c r="G4" s="199"/>
      <c r="H4" s="199"/>
    </row>
    <row r="5" spans="1:8" ht="19.5" customHeight="1">
      <c r="A5" s="162" t="s">
        <v>64</v>
      </c>
      <c r="B5" s="163"/>
      <c r="C5" s="164"/>
      <c r="D5" s="212" t="s">
        <v>65</v>
      </c>
      <c r="E5" s="160" t="s">
        <v>121</v>
      </c>
      <c r="F5" s="156" t="s">
        <v>56</v>
      </c>
      <c r="G5" s="156" t="s">
        <v>117</v>
      </c>
      <c r="H5" s="199" t="s">
        <v>118</v>
      </c>
    </row>
    <row r="6" spans="1:8" ht="19.5" customHeight="1">
      <c r="A6" s="44" t="s">
        <v>77</v>
      </c>
      <c r="B6" s="43" t="s">
        <v>78</v>
      </c>
      <c r="C6" s="45" t="s">
        <v>79</v>
      </c>
      <c r="D6" s="213"/>
      <c r="E6" s="158"/>
      <c r="F6" s="161"/>
      <c r="G6" s="161"/>
      <c r="H6" s="200"/>
    </row>
    <row r="7" spans="1:8" ht="19.5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117">
        <f aca="true" t="shared" si="0" ref="F7:F16">SUM(G7,H7)</f>
        <v>0</v>
      </c>
      <c r="G7" s="118" t="s">
        <v>80</v>
      </c>
      <c r="H7" s="119" t="s">
        <v>80</v>
      </c>
    </row>
    <row r="8" spans="1:8" ht="19.5" customHeight="1">
      <c r="A8" s="46" t="s">
        <v>80</v>
      </c>
      <c r="B8" s="46" t="s">
        <v>80</v>
      </c>
      <c r="C8" s="46" t="s">
        <v>80</v>
      </c>
      <c r="D8" s="46" t="s">
        <v>80</v>
      </c>
      <c r="E8" s="46" t="s">
        <v>80</v>
      </c>
      <c r="F8" s="117">
        <f t="shared" si="0"/>
        <v>0</v>
      </c>
      <c r="G8" s="118" t="s">
        <v>80</v>
      </c>
      <c r="H8" s="119" t="s">
        <v>80</v>
      </c>
    </row>
    <row r="9" spans="1:8" ht="19.5" customHeight="1">
      <c r="A9" s="46" t="s">
        <v>80</v>
      </c>
      <c r="B9" s="46" t="s">
        <v>80</v>
      </c>
      <c r="C9" s="46" t="s">
        <v>80</v>
      </c>
      <c r="D9" s="46" t="s">
        <v>80</v>
      </c>
      <c r="E9" s="46" t="s">
        <v>80</v>
      </c>
      <c r="F9" s="117">
        <f t="shared" si="0"/>
        <v>0</v>
      </c>
      <c r="G9" s="118" t="s">
        <v>80</v>
      </c>
      <c r="H9" s="119" t="s">
        <v>80</v>
      </c>
    </row>
    <row r="10" spans="1:8" ht="19.5" customHeight="1">
      <c r="A10" s="46" t="s">
        <v>80</v>
      </c>
      <c r="B10" s="46" t="s">
        <v>80</v>
      </c>
      <c r="C10" s="46" t="s">
        <v>80</v>
      </c>
      <c r="D10" s="46" t="s">
        <v>80</v>
      </c>
      <c r="E10" s="46" t="s">
        <v>80</v>
      </c>
      <c r="F10" s="117">
        <f t="shared" si="0"/>
        <v>0</v>
      </c>
      <c r="G10" s="118" t="s">
        <v>80</v>
      </c>
      <c r="H10" s="119" t="s">
        <v>80</v>
      </c>
    </row>
    <row r="11" spans="1:8" ht="19.5" customHeight="1">
      <c r="A11" s="46" t="s">
        <v>80</v>
      </c>
      <c r="B11" s="46" t="s">
        <v>80</v>
      </c>
      <c r="C11" s="46" t="s">
        <v>80</v>
      </c>
      <c r="D11" s="46" t="s">
        <v>80</v>
      </c>
      <c r="E11" s="46" t="s">
        <v>80</v>
      </c>
      <c r="F11" s="117">
        <f t="shared" si="0"/>
        <v>0</v>
      </c>
      <c r="G11" s="118" t="s">
        <v>80</v>
      </c>
      <c r="H11" s="119" t="s">
        <v>80</v>
      </c>
    </row>
    <row r="12" spans="1:8" ht="19.5" customHeight="1">
      <c r="A12" s="46" t="s">
        <v>80</v>
      </c>
      <c r="B12" s="46" t="s">
        <v>80</v>
      </c>
      <c r="C12" s="46" t="s">
        <v>80</v>
      </c>
      <c r="D12" s="46" t="s">
        <v>80</v>
      </c>
      <c r="E12" s="46" t="s">
        <v>80</v>
      </c>
      <c r="F12" s="117">
        <f t="shared" si="0"/>
        <v>0</v>
      </c>
      <c r="G12" s="118" t="s">
        <v>80</v>
      </c>
      <c r="H12" s="119" t="s">
        <v>80</v>
      </c>
    </row>
    <row r="13" spans="1:8" ht="19.5" customHeight="1">
      <c r="A13" s="46" t="s">
        <v>80</v>
      </c>
      <c r="B13" s="46" t="s">
        <v>80</v>
      </c>
      <c r="C13" s="46" t="s">
        <v>80</v>
      </c>
      <c r="D13" s="46" t="s">
        <v>80</v>
      </c>
      <c r="E13" s="46" t="s">
        <v>80</v>
      </c>
      <c r="F13" s="117">
        <f t="shared" si="0"/>
        <v>0</v>
      </c>
      <c r="G13" s="118" t="s">
        <v>80</v>
      </c>
      <c r="H13" s="119" t="s">
        <v>80</v>
      </c>
    </row>
    <row r="14" spans="1:8" ht="19.5" customHeight="1">
      <c r="A14" s="46" t="s">
        <v>80</v>
      </c>
      <c r="B14" s="46" t="s">
        <v>80</v>
      </c>
      <c r="C14" s="46" t="s">
        <v>80</v>
      </c>
      <c r="D14" s="46" t="s">
        <v>80</v>
      </c>
      <c r="E14" s="46" t="s">
        <v>80</v>
      </c>
      <c r="F14" s="117">
        <f t="shared" si="0"/>
        <v>0</v>
      </c>
      <c r="G14" s="118" t="s">
        <v>80</v>
      </c>
      <c r="H14" s="119" t="s">
        <v>80</v>
      </c>
    </row>
    <row r="15" spans="1:8" ht="19.5" customHeight="1">
      <c r="A15" s="46" t="s">
        <v>80</v>
      </c>
      <c r="B15" s="46" t="s">
        <v>80</v>
      </c>
      <c r="C15" s="46" t="s">
        <v>80</v>
      </c>
      <c r="D15" s="46" t="s">
        <v>80</v>
      </c>
      <c r="E15" s="46" t="s">
        <v>80</v>
      </c>
      <c r="F15" s="117">
        <f t="shared" si="0"/>
        <v>0</v>
      </c>
      <c r="G15" s="118" t="s">
        <v>80</v>
      </c>
      <c r="H15" s="119" t="s">
        <v>80</v>
      </c>
    </row>
    <row r="16" spans="1:8" ht="19.5" customHeight="1">
      <c r="A16" s="46" t="s">
        <v>80</v>
      </c>
      <c r="B16" s="46" t="s">
        <v>80</v>
      </c>
      <c r="C16" s="46" t="s">
        <v>80</v>
      </c>
      <c r="D16" s="46" t="s">
        <v>80</v>
      </c>
      <c r="E16" s="46" t="s">
        <v>80</v>
      </c>
      <c r="F16" s="117">
        <f t="shared" si="0"/>
        <v>0</v>
      </c>
      <c r="G16" s="118" t="s">
        <v>80</v>
      </c>
      <c r="H16" s="119" t="s">
        <v>80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Zeros="0" tabSelected="1" zoomScalePageLayoutView="0" workbookViewId="0" topLeftCell="A1">
      <selection activeCell="F13" sqref="F13"/>
    </sheetView>
  </sheetViews>
  <sheetFormatPr defaultColWidth="9.33203125" defaultRowHeight="11.25"/>
  <cols>
    <col min="1" max="1" width="35.33203125" style="0" customWidth="1"/>
    <col min="2" max="2" width="12.16015625" style="0" customWidth="1"/>
    <col min="3" max="4" width="12.33203125" style="0" customWidth="1"/>
    <col min="5" max="5" width="24.33203125" style="0" customWidth="1"/>
    <col min="6" max="11" width="22.83203125" style="0" customWidth="1"/>
  </cols>
  <sheetData>
    <row r="1" spans="1:11" ht="12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 t="s">
        <v>379</v>
      </c>
    </row>
    <row r="2" spans="1:11" ht="35.25" customHeight="1">
      <c r="A2" s="214" t="s">
        <v>488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4.2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6" t="s">
        <v>380</v>
      </c>
    </row>
    <row r="4" spans="1:11" ht="12">
      <c r="A4" s="215" t="s">
        <v>381</v>
      </c>
      <c r="B4" s="218" t="s">
        <v>382</v>
      </c>
      <c r="C4" s="218"/>
      <c r="D4" s="218"/>
      <c r="E4" s="218" t="s">
        <v>383</v>
      </c>
      <c r="F4" s="218" t="s">
        <v>384</v>
      </c>
      <c r="G4" s="218" t="s">
        <v>384</v>
      </c>
      <c r="H4" s="218" t="s">
        <v>384</v>
      </c>
      <c r="I4" s="218" t="s">
        <v>384</v>
      </c>
      <c r="J4" s="218" t="s">
        <v>384</v>
      </c>
      <c r="K4" s="218" t="s">
        <v>384</v>
      </c>
    </row>
    <row r="5" spans="1:11" ht="12">
      <c r="A5" s="216"/>
      <c r="B5" s="215" t="s">
        <v>385</v>
      </c>
      <c r="C5" s="218" t="s">
        <v>386</v>
      </c>
      <c r="D5" s="218" t="s">
        <v>387</v>
      </c>
      <c r="E5" s="218"/>
      <c r="F5" s="218" t="s">
        <v>388</v>
      </c>
      <c r="G5" s="218" t="s">
        <v>388</v>
      </c>
      <c r="H5" s="217" t="s">
        <v>389</v>
      </c>
      <c r="I5" s="217" t="s">
        <v>389</v>
      </c>
      <c r="J5" s="217" t="s">
        <v>390</v>
      </c>
      <c r="K5" s="217" t="s">
        <v>390</v>
      </c>
    </row>
    <row r="6" spans="1:11" ht="12">
      <c r="A6" s="216"/>
      <c r="B6" s="216"/>
      <c r="C6" s="215" t="s">
        <v>80</v>
      </c>
      <c r="D6" s="215"/>
      <c r="E6" s="215" t="s">
        <v>80</v>
      </c>
      <c r="F6" s="127" t="s">
        <v>391</v>
      </c>
      <c r="G6" s="128" t="s">
        <v>392</v>
      </c>
      <c r="H6" s="128" t="s">
        <v>391</v>
      </c>
      <c r="I6" s="128" t="s">
        <v>392</v>
      </c>
      <c r="J6" s="128" t="s">
        <v>391</v>
      </c>
      <c r="K6" s="128" t="s">
        <v>392</v>
      </c>
    </row>
    <row r="7" spans="1:11" ht="24.75" customHeight="1">
      <c r="A7" s="129" t="s">
        <v>56</v>
      </c>
      <c r="B7" s="130">
        <f aca="true" t="shared" si="0" ref="B7:B30">SUM(C7,D7)</f>
        <v>333.43</v>
      </c>
      <c r="C7" s="130">
        <v>333.43</v>
      </c>
      <c r="D7" s="130">
        <v>0</v>
      </c>
      <c r="E7" s="129" t="s">
        <v>80</v>
      </c>
      <c r="F7" s="129" t="s">
        <v>80</v>
      </c>
      <c r="G7" s="129" t="s">
        <v>80</v>
      </c>
      <c r="H7" s="129" t="s">
        <v>80</v>
      </c>
      <c r="I7" s="129" t="s">
        <v>80</v>
      </c>
      <c r="J7" s="129" t="s">
        <v>80</v>
      </c>
      <c r="K7" s="129" t="s">
        <v>80</v>
      </c>
    </row>
    <row r="8" spans="1:11" ht="24.75" customHeight="1">
      <c r="A8" s="129" t="s">
        <v>81</v>
      </c>
      <c r="B8" s="130">
        <f t="shared" si="0"/>
        <v>333.43</v>
      </c>
      <c r="C8" s="130">
        <v>333.43</v>
      </c>
      <c r="D8" s="130">
        <v>0</v>
      </c>
      <c r="E8" s="129" t="s">
        <v>80</v>
      </c>
      <c r="F8" s="129" t="s">
        <v>80</v>
      </c>
      <c r="G8" s="129" t="s">
        <v>80</v>
      </c>
      <c r="H8" s="129" t="s">
        <v>80</v>
      </c>
      <c r="I8" s="129" t="s">
        <v>80</v>
      </c>
      <c r="J8" s="129" t="s">
        <v>80</v>
      </c>
      <c r="K8" s="129" t="s">
        <v>80</v>
      </c>
    </row>
    <row r="9" spans="1:11" ht="24.75" customHeight="1">
      <c r="A9" s="129" t="s">
        <v>83</v>
      </c>
      <c r="B9" s="130">
        <f t="shared" si="0"/>
        <v>333.43</v>
      </c>
      <c r="C9" s="130">
        <v>333.43</v>
      </c>
      <c r="D9" s="130">
        <v>0</v>
      </c>
      <c r="E9" s="129" t="s">
        <v>80</v>
      </c>
      <c r="F9" s="129" t="s">
        <v>80</v>
      </c>
      <c r="G9" s="129" t="s">
        <v>80</v>
      </c>
      <c r="H9" s="129" t="s">
        <v>80</v>
      </c>
      <c r="I9" s="129" t="s">
        <v>80</v>
      </c>
      <c r="J9" s="129" t="s">
        <v>80</v>
      </c>
      <c r="K9" s="129" t="s">
        <v>80</v>
      </c>
    </row>
    <row r="10" spans="1:11" ht="24.75" customHeight="1">
      <c r="A10" s="129" t="s">
        <v>346</v>
      </c>
      <c r="B10" s="130">
        <f t="shared" si="0"/>
        <v>120.77</v>
      </c>
      <c r="C10" s="130">
        <v>120.77</v>
      </c>
      <c r="D10" s="130">
        <v>0</v>
      </c>
      <c r="E10" s="129" t="s">
        <v>393</v>
      </c>
      <c r="F10" s="129" t="s">
        <v>394</v>
      </c>
      <c r="G10" s="129" t="s">
        <v>395</v>
      </c>
      <c r="H10" s="129" t="s">
        <v>396</v>
      </c>
      <c r="I10" s="129" t="s">
        <v>397</v>
      </c>
      <c r="J10" s="129" t="s">
        <v>398</v>
      </c>
      <c r="K10" s="129" t="s">
        <v>399</v>
      </c>
    </row>
    <row r="11" spans="1:11" ht="24.75" customHeight="1">
      <c r="A11" s="129" t="s">
        <v>400</v>
      </c>
      <c r="B11" s="130">
        <f t="shared" si="0"/>
        <v>0</v>
      </c>
      <c r="C11" s="130">
        <v>0</v>
      </c>
      <c r="D11" s="130">
        <v>0</v>
      </c>
      <c r="E11" s="129" t="s">
        <v>80</v>
      </c>
      <c r="F11" s="129" t="s">
        <v>401</v>
      </c>
      <c r="G11" s="129" t="s">
        <v>402</v>
      </c>
      <c r="H11" s="129" t="s">
        <v>403</v>
      </c>
      <c r="I11" s="129" t="s">
        <v>404</v>
      </c>
      <c r="J11" s="129" t="s">
        <v>80</v>
      </c>
      <c r="K11" s="129" t="s">
        <v>80</v>
      </c>
    </row>
    <row r="12" spans="1:11" ht="24.75" customHeight="1">
      <c r="A12" s="129" t="s">
        <v>400</v>
      </c>
      <c r="B12" s="130">
        <f t="shared" si="0"/>
        <v>0</v>
      </c>
      <c r="C12" s="130">
        <v>0</v>
      </c>
      <c r="D12" s="130">
        <v>0</v>
      </c>
      <c r="E12" s="129" t="s">
        <v>80</v>
      </c>
      <c r="F12" s="129" t="s">
        <v>405</v>
      </c>
      <c r="G12" s="129" t="s">
        <v>406</v>
      </c>
      <c r="H12" s="129" t="s">
        <v>407</v>
      </c>
      <c r="I12" s="129" t="s">
        <v>408</v>
      </c>
      <c r="J12" s="129" t="s">
        <v>80</v>
      </c>
      <c r="K12" s="129" t="s">
        <v>80</v>
      </c>
    </row>
    <row r="13" spans="1:11" ht="24.75" customHeight="1">
      <c r="A13" s="129" t="s">
        <v>400</v>
      </c>
      <c r="B13" s="130">
        <f t="shared" si="0"/>
        <v>0</v>
      </c>
      <c r="C13" s="130">
        <v>0</v>
      </c>
      <c r="D13" s="130">
        <v>0</v>
      </c>
      <c r="E13" s="129" t="s">
        <v>80</v>
      </c>
      <c r="F13" s="129" t="s">
        <v>409</v>
      </c>
      <c r="G13" s="129" t="s">
        <v>410</v>
      </c>
      <c r="H13" s="129" t="s">
        <v>80</v>
      </c>
      <c r="I13" s="129" t="s">
        <v>80</v>
      </c>
      <c r="J13" s="129" t="s">
        <v>80</v>
      </c>
      <c r="K13" s="129" t="s">
        <v>80</v>
      </c>
    </row>
    <row r="14" spans="1:11" ht="24.75" customHeight="1">
      <c r="A14" s="129" t="s">
        <v>349</v>
      </c>
      <c r="B14" s="130">
        <f t="shared" si="0"/>
        <v>77.6</v>
      </c>
      <c r="C14" s="130">
        <v>77.6</v>
      </c>
      <c r="D14" s="130">
        <v>0</v>
      </c>
      <c r="E14" s="129" t="s">
        <v>411</v>
      </c>
      <c r="F14" s="129" t="s">
        <v>405</v>
      </c>
      <c r="G14" s="129" t="s">
        <v>412</v>
      </c>
      <c r="H14" s="129" t="s">
        <v>413</v>
      </c>
      <c r="I14" s="129" t="s">
        <v>414</v>
      </c>
      <c r="J14" s="129" t="s">
        <v>415</v>
      </c>
      <c r="K14" s="129" t="s">
        <v>416</v>
      </c>
    </row>
    <row r="15" spans="1:11" ht="24.75" customHeight="1">
      <c r="A15" s="129" t="s">
        <v>400</v>
      </c>
      <c r="B15" s="130">
        <f t="shared" si="0"/>
        <v>0</v>
      </c>
      <c r="C15" s="130">
        <v>0</v>
      </c>
      <c r="D15" s="130">
        <v>0</v>
      </c>
      <c r="E15" s="129" t="s">
        <v>80</v>
      </c>
      <c r="F15" s="129" t="s">
        <v>417</v>
      </c>
      <c r="G15" s="129" t="s">
        <v>418</v>
      </c>
      <c r="H15" s="129" t="s">
        <v>80</v>
      </c>
      <c r="I15" s="129" t="s">
        <v>80</v>
      </c>
      <c r="J15" s="129" t="s">
        <v>80</v>
      </c>
      <c r="K15" s="129" t="s">
        <v>80</v>
      </c>
    </row>
    <row r="16" spans="1:11" ht="24.75" customHeight="1">
      <c r="A16" s="129" t="s">
        <v>400</v>
      </c>
      <c r="B16" s="130">
        <f t="shared" si="0"/>
        <v>0</v>
      </c>
      <c r="C16" s="130">
        <v>0</v>
      </c>
      <c r="D16" s="130">
        <v>0</v>
      </c>
      <c r="E16" s="129" t="s">
        <v>80</v>
      </c>
      <c r="F16" s="129" t="s">
        <v>419</v>
      </c>
      <c r="G16" s="129" t="s">
        <v>420</v>
      </c>
      <c r="H16" s="129" t="s">
        <v>80</v>
      </c>
      <c r="I16" s="129" t="s">
        <v>80</v>
      </c>
      <c r="J16" s="129" t="s">
        <v>80</v>
      </c>
      <c r="K16" s="129" t="s">
        <v>80</v>
      </c>
    </row>
    <row r="17" spans="1:11" ht="24.75" customHeight="1">
      <c r="A17" s="129" t="s">
        <v>400</v>
      </c>
      <c r="B17" s="130">
        <f t="shared" si="0"/>
        <v>0</v>
      </c>
      <c r="C17" s="130">
        <v>0</v>
      </c>
      <c r="D17" s="130">
        <v>0</v>
      </c>
      <c r="E17" s="129" t="s">
        <v>80</v>
      </c>
      <c r="F17" s="129" t="s">
        <v>421</v>
      </c>
      <c r="G17" s="129" t="s">
        <v>422</v>
      </c>
      <c r="H17" s="129" t="s">
        <v>80</v>
      </c>
      <c r="I17" s="129" t="s">
        <v>80</v>
      </c>
      <c r="J17" s="129" t="s">
        <v>80</v>
      </c>
      <c r="K17" s="129" t="s">
        <v>80</v>
      </c>
    </row>
    <row r="18" spans="1:11" ht="24.75" customHeight="1">
      <c r="A18" s="129" t="s">
        <v>400</v>
      </c>
      <c r="B18" s="130">
        <f t="shared" si="0"/>
        <v>0</v>
      </c>
      <c r="C18" s="130">
        <v>0</v>
      </c>
      <c r="D18" s="130">
        <v>0</v>
      </c>
      <c r="E18" s="129" t="s">
        <v>80</v>
      </c>
      <c r="F18" s="129" t="s">
        <v>423</v>
      </c>
      <c r="G18" s="129" t="s">
        <v>424</v>
      </c>
      <c r="H18" s="129" t="s">
        <v>80</v>
      </c>
      <c r="I18" s="129" t="s">
        <v>80</v>
      </c>
      <c r="J18" s="129" t="s">
        <v>80</v>
      </c>
      <c r="K18" s="129" t="s">
        <v>80</v>
      </c>
    </row>
    <row r="19" spans="1:11" ht="24.75" customHeight="1">
      <c r="A19" s="129" t="s">
        <v>357</v>
      </c>
      <c r="B19" s="130">
        <f t="shared" si="0"/>
        <v>73.01</v>
      </c>
      <c r="C19" s="130">
        <v>73.01</v>
      </c>
      <c r="D19" s="130">
        <v>0</v>
      </c>
      <c r="E19" s="129" t="s">
        <v>425</v>
      </c>
      <c r="F19" s="129" t="s">
        <v>426</v>
      </c>
      <c r="G19" s="129" t="s">
        <v>427</v>
      </c>
      <c r="H19" s="129" t="s">
        <v>428</v>
      </c>
      <c r="I19" s="129" t="s">
        <v>429</v>
      </c>
      <c r="J19" s="129" t="s">
        <v>430</v>
      </c>
      <c r="K19" s="129" t="s">
        <v>431</v>
      </c>
    </row>
    <row r="20" spans="1:11" ht="24.75" customHeight="1">
      <c r="A20" s="129" t="s">
        <v>400</v>
      </c>
      <c r="B20" s="130">
        <f t="shared" si="0"/>
        <v>0</v>
      </c>
      <c r="C20" s="130">
        <v>0</v>
      </c>
      <c r="D20" s="130">
        <v>0</v>
      </c>
      <c r="E20" s="129" t="s">
        <v>80</v>
      </c>
      <c r="F20" s="129" t="s">
        <v>432</v>
      </c>
      <c r="G20" s="129" t="s">
        <v>433</v>
      </c>
      <c r="H20" s="129" t="s">
        <v>80</v>
      </c>
      <c r="I20" s="129" t="s">
        <v>80</v>
      </c>
      <c r="J20" s="129" t="s">
        <v>80</v>
      </c>
      <c r="K20" s="129" t="s">
        <v>80</v>
      </c>
    </row>
    <row r="21" spans="1:11" ht="24.75" customHeight="1">
      <c r="A21" s="129" t="s">
        <v>400</v>
      </c>
      <c r="B21" s="130">
        <f t="shared" si="0"/>
        <v>0</v>
      </c>
      <c r="C21" s="130">
        <v>0</v>
      </c>
      <c r="D21" s="130">
        <v>0</v>
      </c>
      <c r="E21" s="129" t="s">
        <v>80</v>
      </c>
      <c r="F21" s="129" t="s">
        <v>434</v>
      </c>
      <c r="G21" s="129" t="s">
        <v>435</v>
      </c>
      <c r="H21" s="129" t="s">
        <v>80</v>
      </c>
      <c r="I21" s="129" t="s">
        <v>80</v>
      </c>
      <c r="J21" s="129" t="s">
        <v>80</v>
      </c>
      <c r="K21" s="129" t="s">
        <v>80</v>
      </c>
    </row>
    <row r="22" spans="1:11" ht="24.75" customHeight="1">
      <c r="A22" s="129" t="s">
        <v>400</v>
      </c>
      <c r="B22" s="130">
        <f t="shared" si="0"/>
        <v>0</v>
      </c>
      <c r="C22" s="130">
        <v>0</v>
      </c>
      <c r="D22" s="130">
        <v>0</v>
      </c>
      <c r="E22" s="129" t="s">
        <v>80</v>
      </c>
      <c r="F22" s="129" t="s">
        <v>405</v>
      </c>
      <c r="G22" s="129" t="s">
        <v>436</v>
      </c>
      <c r="H22" s="129" t="s">
        <v>80</v>
      </c>
      <c r="I22" s="129" t="s">
        <v>80</v>
      </c>
      <c r="J22" s="129" t="s">
        <v>80</v>
      </c>
      <c r="K22" s="129" t="s">
        <v>80</v>
      </c>
    </row>
    <row r="23" spans="1:11" ht="24.75" customHeight="1">
      <c r="A23" s="129" t="s">
        <v>400</v>
      </c>
      <c r="B23" s="130">
        <f t="shared" si="0"/>
        <v>0</v>
      </c>
      <c r="C23" s="130">
        <v>0</v>
      </c>
      <c r="D23" s="130">
        <v>0</v>
      </c>
      <c r="E23" s="129" t="s">
        <v>80</v>
      </c>
      <c r="F23" s="129" t="s">
        <v>409</v>
      </c>
      <c r="G23" s="129" t="s">
        <v>410</v>
      </c>
      <c r="H23" s="129" t="s">
        <v>80</v>
      </c>
      <c r="I23" s="129" t="s">
        <v>80</v>
      </c>
      <c r="J23" s="129" t="s">
        <v>80</v>
      </c>
      <c r="K23" s="129" t="s">
        <v>80</v>
      </c>
    </row>
    <row r="24" spans="1:11" ht="24.75" customHeight="1">
      <c r="A24" s="129" t="s">
        <v>400</v>
      </c>
      <c r="B24" s="130">
        <f t="shared" si="0"/>
        <v>0</v>
      </c>
      <c r="C24" s="130">
        <v>0</v>
      </c>
      <c r="D24" s="130">
        <v>0</v>
      </c>
      <c r="E24" s="129" t="s">
        <v>80</v>
      </c>
      <c r="F24" s="129" t="s">
        <v>437</v>
      </c>
      <c r="G24" s="129" t="s">
        <v>438</v>
      </c>
      <c r="H24" s="129" t="s">
        <v>80</v>
      </c>
      <c r="I24" s="129" t="s">
        <v>80</v>
      </c>
      <c r="J24" s="129" t="s">
        <v>80</v>
      </c>
      <c r="K24" s="129" t="s">
        <v>80</v>
      </c>
    </row>
    <row r="25" spans="1:11" ht="24.75" customHeight="1">
      <c r="A25" s="129" t="s">
        <v>400</v>
      </c>
      <c r="B25" s="130">
        <f t="shared" si="0"/>
        <v>0</v>
      </c>
      <c r="C25" s="130">
        <v>0</v>
      </c>
      <c r="D25" s="130">
        <v>0</v>
      </c>
      <c r="E25" s="129" t="s">
        <v>80</v>
      </c>
      <c r="F25" s="129" t="s">
        <v>439</v>
      </c>
      <c r="G25" s="129" t="s">
        <v>435</v>
      </c>
      <c r="H25" s="129" t="s">
        <v>80</v>
      </c>
      <c r="I25" s="129" t="s">
        <v>80</v>
      </c>
      <c r="J25" s="129" t="s">
        <v>80</v>
      </c>
      <c r="K25" s="129" t="s">
        <v>80</v>
      </c>
    </row>
    <row r="26" spans="1:11" ht="24.75" customHeight="1">
      <c r="A26" s="129" t="s">
        <v>400</v>
      </c>
      <c r="B26" s="130">
        <f t="shared" si="0"/>
        <v>0</v>
      </c>
      <c r="C26" s="130">
        <v>0</v>
      </c>
      <c r="D26" s="130">
        <v>0</v>
      </c>
      <c r="E26" s="129" t="s">
        <v>80</v>
      </c>
      <c r="F26" s="129" t="s">
        <v>440</v>
      </c>
      <c r="G26" s="129" t="s">
        <v>441</v>
      </c>
      <c r="H26" s="129" t="s">
        <v>80</v>
      </c>
      <c r="I26" s="129" t="s">
        <v>80</v>
      </c>
      <c r="J26" s="129" t="s">
        <v>80</v>
      </c>
      <c r="K26" s="129" t="s">
        <v>80</v>
      </c>
    </row>
    <row r="27" spans="1:11" ht="24.75" customHeight="1">
      <c r="A27" s="129" t="s">
        <v>363</v>
      </c>
      <c r="B27" s="130">
        <f t="shared" si="0"/>
        <v>62.05</v>
      </c>
      <c r="C27" s="130">
        <v>62.05</v>
      </c>
      <c r="D27" s="130">
        <v>0</v>
      </c>
      <c r="E27" s="129" t="s">
        <v>442</v>
      </c>
      <c r="F27" s="129" t="s">
        <v>419</v>
      </c>
      <c r="G27" s="129" t="s">
        <v>420</v>
      </c>
      <c r="H27" s="129" t="s">
        <v>443</v>
      </c>
      <c r="I27" s="129" t="s">
        <v>444</v>
      </c>
      <c r="J27" s="129" t="s">
        <v>445</v>
      </c>
      <c r="K27" s="129" t="s">
        <v>420</v>
      </c>
    </row>
    <row r="28" spans="1:11" ht="24.75" customHeight="1">
      <c r="A28" s="129" t="s">
        <v>400</v>
      </c>
      <c r="B28" s="130">
        <f t="shared" si="0"/>
        <v>0</v>
      </c>
      <c r="C28" s="130">
        <v>0</v>
      </c>
      <c r="D28" s="130">
        <v>0</v>
      </c>
      <c r="E28" s="129" t="s">
        <v>80</v>
      </c>
      <c r="F28" s="129" t="s">
        <v>446</v>
      </c>
      <c r="G28" s="129" t="s">
        <v>447</v>
      </c>
      <c r="H28" s="129" t="s">
        <v>80</v>
      </c>
      <c r="I28" s="129" t="s">
        <v>80</v>
      </c>
      <c r="J28" s="129" t="s">
        <v>80</v>
      </c>
      <c r="K28" s="129" t="s">
        <v>80</v>
      </c>
    </row>
    <row r="29" spans="1:11" ht="24.75" customHeight="1">
      <c r="A29" s="129" t="s">
        <v>400</v>
      </c>
      <c r="B29" s="130">
        <f t="shared" si="0"/>
        <v>0</v>
      </c>
      <c r="C29" s="130">
        <v>0</v>
      </c>
      <c r="D29" s="130">
        <v>0</v>
      </c>
      <c r="E29" s="129" t="s">
        <v>80</v>
      </c>
      <c r="F29" s="129" t="s">
        <v>448</v>
      </c>
      <c r="G29" s="129" t="s">
        <v>449</v>
      </c>
      <c r="H29" s="129" t="s">
        <v>80</v>
      </c>
      <c r="I29" s="129" t="s">
        <v>80</v>
      </c>
      <c r="J29" s="129" t="s">
        <v>80</v>
      </c>
      <c r="K29" s="129" t="s">
        <v>80</v>
      </c>
    </row>
    <row r="30" spans="1:11" ht="24.75" customHeight="1">
      <c r="A30" s="129" t="s">
        <v>400</v>
      </c>
      <c r="B30" s="130">
        <f t="shared" si="0"/>
        <v>0</v>
      </c>
      <c r="C30" s="130">
        <v>0</v>
      </c>
      <c r="D30" s="130">
        <v>0</v>
      </c>
      <c r="E30" s="129" t="s">
        <v>80</v>
      </c>
      <c r="F30" s="129" t="s">
        <v>409</v>
      </c>
      <c r="G30" s="129" t="s">
        <v>410</v>
      </c>
      <c r="H30" s="129" t="s">
        <v>80</v>
      </c>
      <c r="I30" s="129" t="s">
        <v>80</v>
      </c>
      <c r="J30" s="129" t="s">
        <v>80</v>
      </c>
      <c r="K30" s="129" t="s">
        <v>80</v>
      </c>
    </row>
  </sheetData>
  <sheetProtection/>
  <mergeCells count="11">
    <mergeCell ref="F5:G5"/>
    <mergeCell ref="A2:K2"/>
    <mergeCell ref="A4:A6"/>
    <mergeCell ref="B5:B6"/>
    <mergeCell ref="H5:I5"/>
    <mergeCell ref="J5:K5"/>
    <mergeCell ref="B4:D4"/>
    <mergeCell ref="E4:E6"/>
    <mergeCell ref="F4:K4"/>
    <mergeCell ref="C5:C6"/>
    <mergeCell ref="D5:D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4">
      <selection activeCell="D42" sqref="D42:F43"/>
    </sheetView>
  </sheetViews>
  <sheetFormatPr defaultColWidth="9.33203125" defaultRowHeight="11.25"/>
  <cols>
    <col min="1" max="1" width="51.66015625" style="132" customWidth="1"/>
    <col min="2" max="2" width="10" style="132" customWidth="1"/>
    <col min="3" max="3" width="10.33203125" style="132" customWidth="1"/>
    <col min="4" max="4" width="11.16015625" style="132" customWidth="1"/>
    <col min="5" max="6" width="10.5" style="132" customWidth="1"/>
    <col min="7" max="8" width="10.16015625" style="132" customWidth="1"/>
    <col min="9" max="16384" width="9.33203125" style="132" customWidth="1"/>
  </cols>
  <sheetData>
    <row r="1" ht="14.25">
      <c r="A1" s="131" t="s">
        <v>451</v>
      </c>
    </row>
    <row r="2" spans="1:7" ht="25.5">
      <c r="A2" s="232" t="s">
        <v>452</v>
      </c>
      <c r="B2" s="232"/>
      <c r="C2" s="232"/>
      <c r="D2" s="232"/>
      <c r="E2" s="232"/>
      <c r="F2" s="232"/>
      <c r="G2" s="232"/>
    </row>
    <row r="4" spans="1:8" ht="12.75" customHeight="1">
      <c r="A4" s="219" t="s">
        <v>453</v>
      </c>
      <c r="B4" s="219"/>
      <c r="C4" s="219"/>
      <c r="D4" s="219"/>
      <c r="E4" s="219"/>
      <c r="F4" s="219"/>
      <c r="G4" s="219"/>
      <c r="H4" s="219"/>
    </row>
    <row r="5" spans="1:8" ht="12.75" customHeight="1">
      <c r="A5" s="226" t="s">
        <v>454</v>
      </c>
      <c r="B5" s="226"/>
      <c r="C5" s="226"/>
      <c r="D5" s="133"/>
      <c r="E5" s="134"/>
      <c r="F5" s="134"/>
      <c r="G5" s="134"/>
      <c r="H5" s="135" t="s">
        <v>455</v>
      </c>
    </row>
    <row r="6" spans="1:8" ht="12.75" customHeight="1">
      <c r="A6" s="221" t="s">
        <v>456</v>
      </c>
      <c r="B6" s="233" t="s">
        <v>457</v>
      </c>
      <c r="C6" s="233" t="s">
        <v>458</v>
      </c>
      <c r="D6" s="225" t="s">
        <v>459</v>
      </c>
      <c r="E6" s="225"/>
      <c r="F6" s="225"/>
      <c r="G6" s="225"/>
      <c r="H6" s="225"/>
    </row>
    <row r="7" spans="1:8" ht="12.75" customHeight="1">
      <c r="A7" s="222"/>
      <c r="B7" s="234"/>
      <c r="C7" s="234"/>
      <c r="D7" s="228" t="s">
        <v>460</v>
      </c>
      <c r="E7" s="230" t="s">
        <v>461</v>
      </c>
      <c r="F7" s="231"/>
      <c r="G7" s="230" t="s">
        <v>462</v>
      </c>
      <c r="H7" s="231"/>
    </row>
    <row r="8" spans="1:8" ht="29.25" customHeight="1">
      <c r="A8" s="223"/>
      <c r="B8" s="235"/>
      <c r="C8" s="235"/>
      <c r="D8" s="229"/>
      <c r="E8" s="137" t="s">
        <v>463</v>
      </c>
      <c r="F8" s="137" t="s">
        <v>450</v>
      </c>
      <c r="G8" s="137" t="s">
        <v>463</v>
      </c>
      <c r="H8" s="137" t="s">
        <v>450</v>
      </c>
    </row>
    <row r="9" spans="1:8" ht="12.75" customHeight="1">
      <c r="A9" s="138" t="s">
        <v>464</v>
      </c>
      <c r="B9" s="139"/>
      <c r="C9" s="139"/>
      <c r="D9" s="139"/>
      <c r="E9" s="137"/>
      <c r="F9" s="137"/>
      <c r="G9" s="137"/>
      <c r="H9" s="137"/>
    </row>
    <row r="10" spans="1:8" ht="12.75" customHeight="1">
      <c r="A10" s="140" t="s">
        <v>465</v>
      </c>
      <c r="B10" s="141"/>
      <c r="C10" s="142"/>
      <c r="D10" s="142"/>
      <c r="E10" s="143"/>
      <c r="F10" s="142"/>
      <c r="G10" s="142"/>
      <c r="H10" s="142"/>
    </row>
    <row r="11" spans="1:8" ht="12.75" customHeight="1">
      <c r="A11" s="144"/>
      <c r="B11" s="143" t="s">
        <v>466</v>
      </c>
      <c r="C11" s="142"/>
      <c r="D11" s="142"/>
      <c r="E11" s="142"/>
      <c r="F11" s="142"/>
      <c r="G11" s="142"/>
      <c r="H11" s="142"/>
    </row>
    <row r="12" spans="1:8" ht="12.75" customHeight="1">
      <c r="A12" s="140" t="s">
        <v>467</v>
      </c>
      <c r="B12" s="141"/>
      <c r="C12" s="142"/>
      <c r="D12" s="142"/>
      <c r="E12" s="142"/>
      <c r="F12" s="142"/>
      <c r="G12" s="142"/>
      <c r="H12" s="142"/>
    </row>
    <row r="13" spans="1:8" ht="12.75" customHeight="1">
      <c r="A13" s="144"/>
      <c r="B13" s="143" t="s">
        <v>466</v>
      </c>
      <c r="C13" s="142"/>
      <c r="D13" s="142"/>
      <c r="E13" s="142"/>
      <c r="F13" s="142"/>
      <c r="G13" s="142"/>
      <c r="H13" s="142"/>
    </row>
    <row r="14" spans="1:8" ht="12.75" customHeight="1">
      <c r="A14" s="140" t="s">
        <v>468</v>
      </c>
      <c r="B14" s="141"/>
      <c r="C14" s="142"/>
      <c r="D14" s="142"/>
      <c r="E14" s="142"/>
      <c r="F14" s="142"/>
      <c r="G14" s="142"/>
      <c r="H14" s="142"/>
    </row>
    <row r="15" spans="1:8" ht="12.75" customHeight="1">
      <c r="A15" s="144"/>
      <c r="B15" s="143" t="s">
        <v>466</v>
      </c>
      <c r="C15" s="142"/>
      <c r="D15" s="142"/>
      <c r="E15" s="142"/>
      <c r="F15" s="142"/>
      <c r="G15" s="142"/>
      <c r="H15" s="142"/>
    </row>
    <row r="16" spans="1:8" ht="12.75" customHeight="1">
      <c r="A16" s="140" t="s">
        <v>469</v>
      </c>
      <c r="B16" s="141"/>
      <c r="C16" s="142"/>
      <c r="D16" s="142"/>
      <c r="E16" s="142"/>
      <c r="F16" s="142"/>
      <c r="G16" s="142"/>
      <c r="H16" s="142"/>
    </row>
    <row r="17" spans="1:8" ht="12.75" customHeight="1">
      <c r="A17" s="144"/>
      <c r="B17" s="143" t="s">
        <v>466</v>
      </c>
      <c r="C17" s="142"/>
      <c r="D17" s="142"/>
      <c r="E17" s="142"/>
      <c r="F17" s="142"/>
      <c r="G17" s="142"/>
      <c r="H17" s="142"/>
    </row>
    <row r="18" spans="1:8" ht="12.75" customHeight="1">
      <c r="A18" s="140" t="s">
        <v>470</v>
      </c>
      <c r="B18" s="141"/>
      <c r="C18" s="142"/>
      <c r="D18" s="142"/>
      <c r="E18" s="142"/>
      <c r="F18" s="142"/>
      <c r="G18" s="142"/>
      <c r="H18" s="142"/>
    </row>
    <row r="19" spans="1:8" ht="12.75" customHeight="1">
      <c r="A19" s="144"/>
      <c r="B19" s="143" t="s">
        <v>466</v>
      </c>
      <c r="C19" s="142"/>
      <c r="D19" s="142"/>
      <c r="E19" s="142"/>
      <c r="F19" s="142"/>
      <c r="G19" s="142"/>
      <c r="H19" s="142"/>
    </row>
    <row r="20" spans="1:8" ht="12.75" customHeight="1">
      <c r="A20" s="140" t="s">
        <v>471</v>
      </c>
      <c r="B20" s="141"/>
      <c r="C20" s="145"/>
      <c r="D20" s="145"/>
      <c r="E20" s="142"/>
      <c r="F20" s="142"/>
      <c r="G20" s="142"/>
      <c r="H20" s="142"/>
    </row>
    <row r="21" spans="1:8" ht="12.75" customHeight="1">
      <c r="A21" s="144"/>
      <c r="B21" s="143" t="s">
        <v>466</v>
      </c>
      <c r="C21" s="145"/>
      <c r="D21" s="145"/>
      <c r="E21" s="142"/>
      <c r="F21" s="142"/>
      <c r="G21" s="142"/>
      <c r="H21" s="142"/>
    </row>
    <row r="22" spans="1:6" ht="14.25">
      <c r="A22" s="146"/>
      <c r="B22" s="147"/>
      <c r="C22" s="147"/>
      <c r="D22" s="147"/>
      <c r="E22" s="147"/>
      <c r="F22" s="147"/>
    </row>
    <row r="23" spans="1:6" ht="14.25">
      <c r="A23" s="219" t="s">
        <v>472</v>
      </c>
      <c r="B23" s="219"/>
      <c r="C23" s="219"/>
      <c r="D23" s="219"/>
      <c r="E23" s="219"/>
      <c r="F23" s="219"/>
    </row>
    <row r="24" spans="1:6" ht="14.25">
      <c r="A24" s="226" t="s">
        <v>454</v>
      </c>
      <c r="B24" s="226"/>
      <c r="C24" s="134"/>
      <c r="D24" s="134"/>
      <c r="E24" s="134"/>
      <c r="F24" s="135" t="s">
        <v>455</v>
      </c>
    </row>
    <row r="25" spans="1:6" ht="14.25">
      <c r="A25" s="227" t="s">
        <v>473</v>
      </c>
      <c r="B25" s="225" t="s">
        <v>459</v>
      </c>
      <c r="C25" s="225"/>
      <c r="D25" s="225"/>
      <c r="E25" s="225"/>
      <c r="F25" s="225"/>
    </row>
    <row r="26" spans="1:6" ht="14.25">
      <c r="A26" s="227"/>
      <c r="B26" s="228" t="s">
        <v>460</v>
      </c>
      <c r="C26" s="230" t="s">
        <v>461</v>
      </c>
      <c r="D26" s="231"/>
      <c r="E26" s="230" t="s">
        <v>462</v>
      </c>
      <c r="F26" s="231"/>
    </row>
    <row r="27" spans="1:6" ht="14.25">
      <c r="A27" s="227"/>
      <c r="B27" s="229"/>
      <c r="C27" s="137" t="s">
        <v>463</v>
      </c>
      <c r="D27" s="137" t="s">
        <v>450</v>
      </c>
      <c r="E27" s="137" t="s">
        <v>463</v>
      </c>
      <c r="F27" s="137" t="s">
        <v>450</v>
      </c>
    </row>
    <row r="28" spans="1:6" ht="14.25">
      <c r="A28" s="138" t="s">
        <v>464</v>
      </c>
      <c r="B28" s="136">
        <v>1.45</v>
      </c>
      <c r="C28" s="137"/>
      <c r="D28" s="137"/>
      <c r="E28" s="137"/>
      <c r="F28" s="137"/>
    </row>
    <row r="29" spans="1:6" ht="14.25">
      <c r="A29" s="140" t="s">
        <v>474</v>
      </c>
      <c r="B29" s="148"/>
      <c r="C29" s="142"/>
      <c r="D29" s="142"/>
      <c r="E29" s="142"/>
      <c r="F29" s="142"/>
    </row>
    <row r="30" spans="1:6" ht="14.25">
      <c r="A30" s="140" t="s">
        <v>475</v>
      </c>
      <c r="B30" s="148"/>
      <c r="C30" s="142"/>
      <c r="D30" s="142"/>
      <c r="E30" s="142"/>
      <c r="F30" s="142"/>
    </row>
    <row r="31" spans="1:6" ht="14.25">
      <c r="A31" s="140" t="s">
        <v>476</v>
      </c>
      <c r="B31" s="142"/>
      <c r="C31" s="142"/>
      <c r="D31" s="142"/>
      <c r="E31" s="142"/>
      <c r="F31" s="142"/>
    </row>
    <row r="32" spans="1:6" ht="14.25">
      <c r="A32" s="140" t="s">
        <v>477</v>
      </c>
      <c r="B32" s="142"/>
      <c r="C32" s="142"/>
      <c r="D32" s="142"/>
      <c r="E32" s="142"/>
      <c r="F32" s="142"/>
    </row>
    <row r="33" spans="1:6" ht="14.25">
      <c r="A33" s="140" t="s">
        <v>478</v>
      </c>
      <c r="B33" s="142">
        <v>1.45</v>
      </c>
      <c r="C33" s="142">
        <v>1.45</v>
      </c>
      <c r="D33" s="142"/>
      <c r="E33" s="142"/>
      <c r="F33" s="142"/>
    </row>
    <row r="34" spans="1:6" ht="14.25">
      <c r="A34" s="146"/>
      <c r="B34" s="147"/>
      <c r="C34" s="147"/>
      <c r="D34" s="147"/>
      <c r="E34" s="147"/>
      <c r="F34" s="147"/>
    </row>
    <row r="35" spans="1:7" ht="14.25">
      <c r="A35" s="219" t="s">
        <v>479</v>
      </c>
      <c r="B35" s="219"/>
      <c r="C35" s="219"/>
      <c r="D35" s="219"/>
      <c r="E35" s="219"/>
      <c r="F35" s="219"/>
      <c r="G35" s="219"/>
    </row>
    <row r="36" spans="1:7" ht="14.25">
      <c r="A36" s="133" t="s">
        <v>454</v>
      </c>
      <c r="B36" s="133"/>
      <c r="C36" s="134"/>
      <c r="D36" s="134"/>
      <c r="E36" s="134"/>
      <c r="F36" s="220" t="s">
        <v>455</v>
      </c>
      <c r="G36" s="220"/>
    </row>
    <row r="37" spans="1:8" ht="14.25">
      <c r="A37" s="221" t="s">
        <v>480</v>
      </c>
      <c r="B37" s="224" t="s">
        <v>481</v>
      </c>
      <c r="C37" s="224" t="s">
        <v>482</v>
      </c>
      <c r="D37" s="225" t="s">
        <v>459</v>
      </c>
      <c r="E37" s="225"/>
      <c r="F37" s="225"/>
      <c r="G37" s="225"/>
      <c r="H37" s="225"/>
    </row>
    <row r="38" spans="1:8" ht="14.25">
      <c r="A38" s="222"/>
      <c r="B38" s="224"/>
      <c r="C38" s="224"/>
      <c r="D38" s="225" t="s">
        <v>460</v>
      </c>
      <c r="E38" s="225" t="s">
        <v>461</v>
      </c>
      <c r="F38" s="225"/>
      <c r="G38" s="225" t="s">
        <v>462</v>
      </c>
      <c r="H38" s="225"/>
    </row>
    <row r="39" spans="1:8" ht="14.25">
      <c r="A39" s="223"/>
      <c r="B39" s="224"/>
      <c r="C39" s="224"/>
      <c r="D39" s="225"/>
      <c r="E39" s="137" t="s">
        <v>463</v>
      </c>
      <c r="F39" s="137" t="s">
        <v>450</v>
      </c>
      <c r="G39" s="137" t="s">
        <v>463</v>
      </c>
      <c r="H39" s="137" t="s">
        <v>450</v>
      </c>
    </row>
    <row r="40" spans="1:8" ht="14.25">
      <c r="A40" s="138" t="s">
        <v>464</v>
      </c>
      <c r="B40" s="149"/>
      <c r="C40" s="142"/>
      <c r="D40" s="142">
        <v>31.1</v>
      </c>
      <c r="E40" s="142"/>
      <c r="F40" s="142"/>
      <c r="G40" s="142"/>
      <c r="H40" s="142"/>
    </row>
    <row r="41" spans="1:8" ht="14.25">
      <c r="A41" s="140" t="s">
        <v>483</v>
      </c>
      <c r="B41" s="150"/>
      <c r="C41" s="142"/>
      <c r="D41" s="142"/>
      <c r="E41" s="142"/>
      <c r="F41" s="142"/>
      <c r="G41" s="142"/>
      <c r="H41" s="142"/>
    </row>
    <row r="42" spans="1:8" ht="14.25">
      <c r="A42" s="151" t="s">
        <v>484</v>
      </c>
      <c r="B42" s="151"/>
      <c r="C42" s="142"/>
      <c r="D42" s="142"/>
      <c r="E42" s="142"/>
      <c r="F42" s="142"/>
      <c r="G42" s="142"/>
      <c r="H42" s="142"/>
    </row>
    <row r="43" spans="1:8" ht="14.25">
      <c r="A43" s="151" t="s">
        <v>485</v>
      </c>
      <c r="B43" s="151"/>
      <c r="C43" s="142"/>
      <c r="D43" s="142"/>
      <c r="E43" s="142"/>
      <c r="F43" s="142"/>
      <c r="G43" s="142"/>
      <c r="H43" s="142"/>
    </row>
    <row r="44" spans="1:8" ht="14.25">
      <c r="A44" s="151" t="s">
        <v>486</v>
      </c>
      <c r="B44" s="151"/>
      <c r="C44" s="142"/>
      <c r="D44" s="142"/>
      <c r="E44" s="142"/>
      <c r="F44" s="142"/>
      <c r="G44" s="142"/>
      <c r="H44" s="142"/>
    </row>
    <row r="45" spans="1:8" ht="14.25">
      <c r="A45" s="140" t="s">
        <v>487</v>
      </c>
      <c r="B45" s="150"/>
      <c r="C45" s="142"/>
      <c r="D45" s="142">
        <v>31.1</v>
      </c>
      <c r="E45" s="142">
        <v>31.1</v>
      </c>
      <c r="F45" s="142"/>
      <c r="G45" s="142"/>
      <c r="H45" s="142"/>
    </row>
  </sheetData>
  <sheetProtection/>
  <mergeCells count="26">
    <mergeCell ref="A2:G2"/>
    <mergeCell ref="A4:H4"/>
    <mergeCell ref="A5:C5"/>
    <mergeCell ref="A6:A8"/>
    <mergeCell ref="B6:B8"/>
    <mergeCell ref="C6:C8"/>
    <mergeCell ref="D6:H6"/>
    <mergeCell ref="D7:D8"/>
    <mergeCell ref="E7:F7"/>
    <mergeCell ref="G7:H7"/>
    <mergeCell ref="A23:F23"/>
    <mergeCell ref="A24:B24"/>
    <mergeCell ref="A25:A27"/>
    <mergeCell ref="B25:F25"/>
    <mergeCell ref="B26:B27"/>
    <mergeCell ref="C26:D26"/>
    <mergeCell ref="E26:F26"/>
    <mergeCell ref="A35:G35"/>
    <mergeCell ref="F36:G36"/>
    <mergeCell ref="A37:A39"/>
    <mergeCell ref="B37:B39"/>
    <mergeCell ref="C37:C39"/>
    <mergeCell ref="D37:H37"/>
    <mergeCell ref="D38:D39"/>
    <mergeCell ref="E38:F38"/>
    <mergeCell ref="G38:H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8"/>
      <c r="B1" s="8"/>
      <c r="C1" s="8"/>
      <c r="D1" s="9" t="s">
        <v>3</v>
      </c>
    </row>
    <row r="2" spans="1:4" ht="20.25" customHeight="1">
      <c r="A2" s="152" t="s">
        <v>4</v>
      </c>
      <c r="B2" s="152"/>
      <c r="C2" s="152"/>
      <c r="D2" s="152"/>
    </row>
    <row r="3" spans="1:4" ht="20.25" customHeight="1">
      <c r="A3" s="10" t="s">
        <v>0</v>
      </c>
      <c r="B3" s="11"/>
      <c r="C3" s="12"/>
      <c r="D3" s="9"/>
    </row>
    <row r="4" spans="1:4" ht="15" customHeight="1">
      <c r="A4" s="153" t="s">
        <v>5</v>
      </c>
      <c r="B4" s="154"/>
      <c r="C4" s="153" t="s">
        <v>6</v>
      </c>
      <c r="D4" s="154"/>
    </row>
    <row r="5" spans="1:4" ht="15" customHeight="1">
      <c r="A5" s="13" t="s">
        <v>7</v>
      </c>
      <c r="B5" s="14" t="s">
        <v>8</v>
      </c>
      <c r="C5" s="13" t="s">
        <v>7</v>
      </c>
      <c r="D5" s="15" t="s">
        <v>8</v>
      </c>
    </row>
    <row r="6" spans="1:4" ht="15" customHeight="1">
      <c r="A6" s="16" t="s">
        <v>9</v>
      </c>
      <c r="B6" s="17">
        <v>1524.47</v>
      </c>
      <c r="C6" s="18" t="s">
        <v>10</v>
      </c>
      <c r="D6" s="17">
        <v>1243.09</v>
      </c>
    </row>
    <row r="7" spans="1:4" ht="15" customHeight="1">
      <c r="A7" s="16" t="s">
        <v>11</v>
      </c>
      <c r="B7" s="17">
        <v>0</v>
      </c>
      <c r="C7" s="18" t="s">
        <v>12</v>
      </c>
      <c r="D7" s="17">
        <v>0</v>
      </c>
    </row>
    <row r="8" spans="1:4" ht="15" customHeight="1">
      <c r="A8" s="16" t="s">
        <v>13</v>
      </c>
      <c r="B8" s="17">
        <v>0</v>
      </c>
      <c r="C8" s="18" t="s">
        <v>14</v>
      </c>
      <c r="D8" s="17">
        <v>0</v>
      </c>
    </row>
    <row r="9" spans="1:4" ht="15" customHeight="1">
      <c r="A9" s="16" t="s">
        <v>15</v>
      </c>
      <c r="B9" s="17">
        <v>0</v>
      </c>
      <c r="C9" s="18" t="s">
        <v>16</v>
      </c>
      <c r="D9" s="17">
        <v>0</v>
      </c>
    </row>
    <row r="10" spans="1:4" ht="15" customHeight="1">
      <c r="A10" s="16" t="s">
        <v>17</v>
      </c>
      <c r="B10" s="17">
        <v>0</v>
      </c>
      <c r="C10" s="18" t="s">
        <v>18</v>
      </c>
      <c r="D10" s="17">
        <v>0</v>
      </c>
    </row>
    <row r="11" spans="1:4" ht="15" customHeight="1">
      <c r="A11" s="16" t="s">
        <v>19</v>
      </c>
      <c r="B11" s="17">
        <v>0</v>
      </c>
      <c r="C11" s="18" t="s">
        <v>20</v>
      </c>
      <c r="D11" s="17">
        <v>0</v>
      </c>
    </row>
    <row r="12" spans="1:4" ht="15" customHeight="1">
      <c r="A12" s="16"/>
      <c r="B12" s="19"/>
      <c r="C12" s="18" t="s">
        <v>21</v>
      </c>
      <c r="D12" s="17">
        <v>0</v>
      </c>
    </row>
    <row r="13" spans="1:4" ht="15" customHeight="1">
      <c r="A13" s="20"/>
      <c r="B13" s="19"/>
      <c r="C13" s="18" t="s">
        <v>22</v>
      </c>
      <c r="D13" s="17">
        <v>185.77</v>
      </c>
    </row>
    <row r="14" spans="1:4" ht="15" customHeight="1">
      <c r="A14" s="20"/>
      <c r="B14" s="19"/>
      <c r="C14" s="18" t="s">
        <v>23</v>
      </c>
      <c r="D14" s="17">
        <v>0</v>
      </c>
    </row>
    <row r="15" spans="1:4" ht="15" customHeight="1">
      <c r="A15" s="20"/>
      <c r="B15" s="21"/>
      <c r="C15" s="18" t="s">
        <v>24</v>
      </c>
      <c r="D15" s="17">
        <v>36.58</v>
      </c>
    </row>
    <row r="16" spans="1:4" ht="15" customHeight="1">
      <c r="A16" s="20"/>
      <c r="B16" s="22"/>
      <c r="C16" s="18" t="s">
        <v>25</v>
      </c>
      <c r="D16" s="17">
        <v>0</v>
      </c>
    </row>
    <row r="17" spans="1:4" ht="15" customHeight="1">
      <c r="A17" s="20"/>
      <c r="B17" s="22"/>
      <c r="C17" s="18" t="s">
        <v>26</v>
      </c>
      <c r="D17" s="17">
        <v>0</v>
      </c>
    </row>
    <row r="18" spans="1:4" ht="15" customHeight="1">
      <c r="A18" s="20"/>
      <c r="B18" s="22"/>
      <c r="C18" s="18" t="s">
        <v>27</v>
      </c>
      <c r="D18" s="17">
        <v>0</v>
      </c>
    </row>
    <row r="19" spans="1:4" ht="15" customHeight="1">
      <c r="A19" s="20"/>
      <c r="B19" s="22"/>
      <c r="C19" s="18" t="s">
        <v>28</v>
      </c>
      <c r="D19" s="17">
        <v>0</v>
      </c>
    </row>
    <row r="20" spans="1:4" ht="15" customHeight="1">
      <c r="A20" s="20"/>
      <c r="B20" s="22"/>
      <c r="C20" s="18" t="s">
        <v>29</v>
      </c>
      <c r="D20" s="17">
        <v>0</v>
      </c>
    </row>
    <row r="21" spans="1:4" ht="15" customHeight="1">
      <c r="A21" s="20"/>
      <c r="B21" s="22"/>
      <c r="C21" s="18" t="s">
        <v>30</v>
      </c>
      <c r="D21" s="17">
        <v>0</v>
      </c>
    </row>
    <row r="22" spans="1:4" ht="15" customHeight="1">
      <c r="A22" s="20"/>
      <c r="B22" s="22"/>
      <c r="C22" s="18" t="s">
        <v>31</v>
      </c>
      <c r="D22" s="17">
        <v>0</v>
      </c>
    </row>
    <row r="23" spans="1:4" ht="15" customHeight="1">
      <c r="A23" s="20"/>
      <c r="B23" s="22"/>
      <c r="C23" s="18" t="s">
        <v>32</v>
      </c>
      <c r="D23" s="17">
        <v>0</v>
      </c>
    </row>
    <row r="24" spans="1:4" ht="15" customHeight="1">
      <c r="A24" s="20"/>
      <c r="B24" s="22"/>
      <c r="C24" s="18" t="s">
        <v>33</v>
      </c>
      <c r="D24" s="17">
        <v>0</v>
      </c>
    </row>
    <row r="25" spans="1:4" ht="15" customHeight="1">
      <c r="A25" s="20"/>
      <c r="B25" s="22"/>
      <c r="C25" s="18" t="s">
        <v>34</v>
      </c>
      <c r="D25" s="17">
        <v>59.03</v>
      </c>
    </row>
    <row r="26" spans="1:4" ht="15" customHeight="1">
      <c r="A26" s="16"/>
      <c r="B26" s="22"/>
      <c r="C26" s="18" t="s">
        <v>35</v>
      </c>
      <c r="D26" s="17">
        <v>0</v>
      </c>
    </row>
    <row r="27" spans="1:4" ht="15" customHeight="1">
      <c r="A27" s="16"/>
      <c r="B27" s="22"/>
      <c r="C27" s="18" t="s">
        <v>36</v>
      </c>
      <c r="D27" s="17">
        <v>0</v>
      </c>
    </row>
    <row r="28" spans="1:4" ht="15" customHeight="1">
      <c r="A28" s="16"/>
      <c r="B28" s="22"/>
      <c r="C28" s="18" t="s">
        <v>37</v>
      </c>
      <c r="D28" s="17">
        <v>0</v>
      </c>
    </row>
    <row r="29" spans="1:4" ht="15" customHeight="1">
      <c r="A29" s="16"/>
      <c r="B29" s="22"/>
      <c r="C29" s="18" t="s">
        <v>38</v>
      </c>
      <c r="D29" s="17">
        <v>0</v>
      </c>
    </row>
    <row r="30" spans="1:4" ht="15" customHeight="1">
      <c r="A30" s="16"/>
      <c r="B30" s="22"/>
      <c r="C30" s="18" t="s">
        <v>39</v>
      </c>
      <c r="D30" s="17">
        <v>0</v>
      </c>
    </row>
    <row r="31" spans="1:4" ht="15" customHeight="1">
      <c r="A31" s="16"/>
      <c r="B31" s="22"/>
      <c r="C31" s="18" t="s">
        <v>40</v>
      </c>
      <c r="D31" s="17">
        <v>0</v>
      </c>
    </row>
    <row r="32" spans="1:4" ht="15" customHeight="1">
      <c r="A32" s="16"/>
      <c r="B32" s="22"/>
      <c r="C32" s="18" t="s">
        <v>41</v>
      </c>
      <c r="D32" s="17">
        <v>0</v>
      </c>
    </row>
    <row r="33" spans="1:4" ht="15" customHeight="1">
      <c r="A33" s="16"/>
      <c r="B33" s="22"/>
      <c r="C33" s="18" t="s">
        <v>42</v>
      </c>
      <c r="D33" s="17">
        <v>0</v>
      </c>
    </row>
    <row r="34" spans="1:4" ht="15" customHeight="1">
      <c r="A34" s="16"/>
      <c r="B34" s="22"/>
      <c r="C34" s="18" t="s">
        <v>43</v>
      </c>
      <c r="D34" s="23">
        <v>0</v>
      </c>
    </row>
    <row r="35" spans="1:4" ht="15" customHeight="1">
      <c r="A35" s="16"/>
      <c r="B35" s="22"/>
      <c r="C35" s="18"/>
      <c r="D35" s="23"/>
    </row>
    <row r="36" spans="1:4" ht="15" customHeight="1">
      <c r="A36" s="24" t="s">
        <v>44</v>
      </c>
      <c r="B36" s="25">
        <f>SUM(B6:B33)</f>
        <v>1524.47</v>
      </c>
      <c r="C36" s="26" t="s">
        <v>45</v>
      </c>
      <c r="D36" s="23">
        <f>SUM(D6:D34)</f>
        <v>1524.4699999999998</v>
      </c>
    </row>
    <row r="37" spans="1:4" ht="15" customHeight="1">
      <c r="A37" s="16" t="s">
        <v>46</v>
      </c>
      <c r="B37" s="27"/>
      <c r="C37" s="18" t="s">
        <v>47</v>
      </c>
      <c r="D37" s="17"/>
    </row>
    <row r="38" spans="1:4" ht="15" customHeight="1">
      <c r="A38" s="16" t="s">
        <v>48</v>
      </c>
      <c r="B38" s="27">
        <v>0</v>
      </c>
      <c r="C38" s="18" t="s">
        <v>49</v>
      </c>
      <c r="D38" s="17"/>
    </row>
    <row r="39" spans="1:4" ht="15" customHeight="1">
      <c r="A39" s="16"/>
      <c r="B39" s="22"/>
      <c r="C39" s="18" t="s">
        <v>50</v>
      </c>
      <c r="D39" s="17"/>
    </row>
    <row r="40" spans="1:4" ht="15" customHeight="1">
      <c r="A40" s="16"/>
      <c r="B40" s="28"/>
      <c r="C40" s="18"/>
      <c r="D40" s="23"/>
    </row>
    <row r="41" spans="1:4" ht="15" customHeight="1">
      <c r="A41" s="24" t="s">
        <v>51</v>
      </c>
      <c r="B41" s="29">
        <f>SUM(B36:B38)</f>
        <v>1524.47</v>
      </c>
      <c r="C41" s="26" t="s">
        <v>52</v>
      </c>
      <c r="D41" s="23">
        <f>SUM(D36,D37,D39)</f>
        <v>1524.4699999999998</v>
      </c>
    </row>
    <row r="42" spans="1:4" ht="20.25" customHeight="1">
      <c r="A42" s="30"/>
      <c r="B42" s="31"/>
      <c r="C42" s="32"/>
      <c r="D42" s="33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zoomScalePageLayoutView="0" workbookViewId="0" topLeftCell="A4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51.33203125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  <c r="T1" s="37" t="s">
        <v>53</v>
      </c>
    </row>
    <row r="2" spans="1:20" ht="19.5" customHeight="1">
      <c r="A2" s="152" t="s">
        <v>54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1:20" ht="19.5" customHeight="1">
      <c r="A3" s="38" t="s">
        <v>0</v>
      </c>
      <c r="B3" s="38"/>
      <c r="C3" s="38"/>
      <c r="D3" s="38"/>
      <c r="E3" s="39"/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41"/>
      <c r="R3" s="41"/>
      <c r="S3" s="42"/>
      <c r="T3" s="9"/>
    </row>
    <row r="4" spans="1:20" ht="19.5" customHeight="1">
      <c r="A4" s="162" t="s">
        <v>55</v>
      </c>
      <c r="B4" s="163"/>
      <c r="C4" s="163"/>
      <c r="D4" s="163"/>
      <c r="E4" s="164"/>
      <c r="F4" s="155" t="s">
        <v>56</v>
      </c>
      <c r="G4" s="159" t="s">
        <v>57</v>
      </c>
      <c r="H4" s="172" t="s">
        <v>58</v>
      </c>
      <c r="I4" s="173"/>
      <c r="J4" s="174"/>
      <c r="K4" s="155" t="s">
        <v>59</v>
      </c>
      <c r="L4" s="156"/>
      <c r="M4" s="175" t="s">
        <v>60</v>
      </c>
      <c r="N4" s="169" t="s">
        <v>61</v>
      </c>
      <c r="O4" s="170"/>
      <c r="P4" s="170"/>
      <c r="Q4" s="170"/>
      <c r="R4" s="171"/>
      <c r="S4" s="155" t="s">
        <v>62</v>
      </c>
      <c r="T4" s="156" t="s">
        <v>63</v>
      </c>
    </row>
    <row r="5" spans="1:20" ht="19.5" customHeight="1">
      <c r="A5" s="162" t="s">
        <v>64</v>
      </c>
      <c r="B5" s="163"/>
      <c r="C5" s="164"/>
      <c r="D5" s="157" t="s">
        <v>65</v>
      </c>
      <c r="E5" s="160" t="s">
        <v>66</v>
      </c>
      <c r="F5" s="156"/>
      <c r="G5" s="159"/>
      <c r="H5" s="165" t="s">
        <v>67</v>
      </c>
      <c r="I5" s="165" t="s">
        <v>68</v>
      </c>
      <c r="J5" s="165" t="s">
        <v>69</v>
      </c>
      <c r="K5" s="167" t="s">
        <v>70</v>
      </c>
      <c r="L5" s="156" t="s">
        <v>71</v>
      </c>
      <c r="M5" s="176"/>
      <c r="N5" s="178" t="s">
        <v>72</v>
      </c>
      <c r="O5" s="178" t="s">
        <v>73</v>
      </c>
      <c r="P5" s="178" t="s">
        <v>74</v>
      </c>
      <c r="Q5" s="178" t="s">
        <v>75</v>
      </c>
      <c r="R5" s="178" t="s">
        <v>76</v>
      </c>
      <c r="S5" s="156"/>
      <c r="T5" s="156"/>
    </row>
    <row r="6" spans="1:20" ht="30.75" customHeight="1">
      <c r="A6" s="43" t="s">
        <v>77</v>
      </c>
      <c r="B6" s="44" t="s">
        <v>78</v>
      </c>
      <c r="C6" s="45" t="s">
        <v>79</v>
      </c>
      <c r="D6" s="158"/>
      <c r="E6" s="158"/>
      <c r="F6" s="161"/>
      <c r="G6" s="158"/>
      <c r="H6" s="166"/>
      <c r="I6" s="166"/>
      <c r="J6" s="166"/>
      <c r="K6" s="168"/>
      <c r="L6" s="161"/>
      <c r="M6" s="177"/>
      <c r="N6" s="161"/>
      <c r="O6" s="161"/>
      <c r="P6" s="161"/>
      <c r="Q6" s="161"/>
      <c r="R6" s="161"/>
      <c r="S6" s="161"/>
      <c r="T6" s="161"/>
    </row>
    <row r="7" spans="1:20" ht="19.5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56</v>
      </c>
      <c r="F7" s="47">
        <f aca="true" t="shared" si="0" ref="F7:F24">SUM(G7,H7,I7,J7,K7,M7,N7,S7,T7)</f>
        <v>1524.47</v>
      </c>
      <c r="G7" s="48">
        <v>0</v>
      </c>
      <c r="H7" s="48">
        <v>1524.47</v>
      </c>
      <c r="I7" s="48">
        <v>0</v>
      </c>
      <c r="J7" s="49">
        <v>0</v>
      </c>
      <c r="K7" s="50">
        <v>0</v>
      </c>
      <c r="L7" s="51">
        <v>0</v>
      </c>
      <c r="M7" s="51">
        <v>0</v>
      </c>
      <c r="N7" s="52">
        <f aca="true" t="shared" si="1" ref="N7:N24">SUM(O7:R7)</f>
        <v>0</v>
      </c>
      <c r="O7" s="50">
        <v>0</v>
      </c>
      <c r="P7" s="51"/>
      <c r="Q7" s="51"/>
      <c r="R7" s="53"/>
      <c r="S7" s="54">
        <v>0</v>
      </c>
      <c r="T7" s="55"/>
    </row>
    <row r="8" spans="1:20" ht="19.5" customHeight="1">
      <c r="A8" s="46" t="s">
        <v>80</v>
      </c>
      <c r="B8" s="46" t="s">
        <v>80</v>
      </c>
      <c r="C8" s="46" t="s">
        <v>80</v>
      </c>
      <c r="D8" s="46" t="s">
        <v>80</v>
      </c>
      <c r="E8" s="46" t="s">
        <v>81</v>
      </c>
      <c r="F8" s="47">
        <f t="shared" si="0"/>
        <v>1524.47</v>
      </c>
      <c r="G8" s="48">
        <v>0</v>
      </c>
      <c r="H8" s="48">
        <v>1524.47</v>
      </c>
      <c r="I8" s="48">
        <v>0</v>
      </c>
      <c r="J8" s="49">
        <v>0</v>
      </c>
      <c r="K8" s="50">
        <v>0</v>
      </c>
      <c r="L8" s="51">
        <v>0</v>
      </c>
      <c r="M8" s="51">
        <v>0</v>
      </c>
      <c r="N8" s="52">
        <f t="shared" si="1"/>
        <v>0</v>
      </c>
      <c r="O8" s="50">
        <v>0</v>
      </c>
      <c r="P8" s="51"/>
      <c r="Q8" s="51"/>
      <c r="R8" s="53"/>
      <c r="S8" s="54">
        <v>0</v>
      </c>
      <c r="T8" s="55"/>
    </row>
    <row r="9" spans="1:20" ht="19.5" customHeight="1">
      <c r="A9" s="46" t="s">
        <v>80</v>
      </c>
      <c r="B9" s="46" t="s">
        <v>80</v>
      </c>
      <c r="C9" s="46" t="s">
        <v>80</v>
      </c>
      <c r="D9" s="46" t="s">
        <v>82</v>
      </c>
      <c r="E9" s="46" t="s">
        <v>83</v>
      </c>
      <c r="F9" s="47">
        <f t="shared" si="0"/>
        <v>1524.47</v>
      </c>
      <c r="G9" s="48">
        <v>0</v>
      </c>
      <c r="H9" s="48">
        <v>1524.47</v>
      </c>
      <c r="I9" s="48">
        <v>0</v>
      </c>
      <c r="J9" s="49">
        <v>0</v>
      </c>
      <c r="K9" s="50">
        <v>0</v>
      </c>
      <c r="L9" s="51">
        <v>0</v>
      </c>
      <c r="M9" s="51">
        <v>0</v>
      </c>
      <c r="N9" s="52">
        <f t="shared" si="1"/>
        <v>0</v>
      </c>
      <c r="O9" s="50">
        <v>0</v>
      </c>
      <c r="P9" s="51"/>
      <c r="Q9" s="51"/>
      <c r="R9" s="53"/>
      <c r="S9" s="54">
        <v>0</v>
      </c>
      <c r="T9" s="55"/>
    </row>
    <row r="10" spans="1:20" ht="19.5" customHeight="1">
      <c r="A10" s="46" t="s">
        <v>84</v>
      </c>
      <c r="B10" s="46" t="s">
        <v>85</v>
      </c>
      <c r="C10" s="46" t="s">
        <v>85</v>
      </c>
      <c r="D10" s="46" t="s">
        <v>86</v>
      </c>
      <c r="E10" s="46" t="s">
        <v>87</v>
      </c>
      <c r="F10" s="47">
        <f t="shared" si="0"/>
        <v>685.72</v>
      </c>
      <c r="G10" s="48">
        <v>0</v>
      </c>
      <c r="H10" s="48">
        <v>685.72</v>
      </c>
      <c r="I10" s="48">
        <v>0</v>
      </c>
      <c r="J10" s="49">
        <v>0</v>
      </c>
      <c r="K10" s="50">
        <v>0</v>
      </c>
      <c r="L10" s="51">
        <v>0</v>
      </c>
      <c r="M10" s="51">
        <v>0</v>
      </c>
      <c r="N10" s="52">
        <f t="shared" si="1"/>
        <v>0</v>
      </c>
      <c r="O10" s="50">
        <v>0</v>
      </c>
      <c r="P10" s="51"/>
      <c r="Q10" s="51"/>
      <c r="R10" s="53"/>
      <c r="S10" s="54">
        <v>0</v>
      </c>
      <c r="T10" s="55"/>
    </row>
    <row r="11" spans="1:20" ht="19.5" customHeight="1">
      <c r="A11" s="46" t="s">
        <v>84</v>
      </c>
      <c r="B11" s="46" t="s">
        <v>85</v>
      </c>
      <c r="C11" s="46" t="s">
        <v>88</v>
      </c>
      <c r="D11" s="46" t="s">
        <v>86</v>
      </c>
      <c r="E11" s="46" t="s">
        <v>89</v>
      </c>
      <c r="F11" s="47">
        <f t="shared" si="0"/>
        <v>211.01</v>
      </c>
      <c r="G11" s="48">
        <v>0</v>
      </c>
      <c r="H11" s="48">
        <v>211.01</v>
      </c>
      <c r="I11" s="48">
        <v>0</v>
      </c>
      <c r="J11" s="49">
        <v>0</v>
      </c>
      <c r="K11" s="50">
        <v>0</v>
      </c>
      <c r="L11" s="51">
        <v>0</v>
      </c>
      <c r="M11" s="51">
        <v>0</v>
      </c>
      <c r="N11" s="52">
        <f t="shared" si="1"/>
        <v>0</v>
      </c>
      <c r="O11" s="50">
        <v>0</v>
      </c>
      <c r="P11" s="51"/>
      <c r="Q11" s="51"/>
      <c r="R11" s="53"/>
      <c r="S11" s="54">
        <v>0</v>
      </c>
      <c r="T11" s="55"/>
    </row>
    <row r="12" spans="1:20" ht="19.5" customHeight="1">
      <c r="A12" s="46" t="s">
        <v>84</v>
      </c>
      <c r="B12" s="46" t="s">
        <v>85</v>
      </c>
      <c r="C12" s="46" t="s">
        <v>90</v>
      </c>
      <c r="D12" s="46" t="s">
        <v>86</v>
      </c>
      <c r="E12" s="46" t="s">
        <v>91</v>
      </c>
      <c r="F12" s="47">
        <f t="shared" si="0"/>
        <v>120.77</v>
      </c>
      <c r="G12" s="48">
        <v>0</v>
      </c>
      <c r="H12" s="48">
        <v>120.77</v>
      </c>
      <c r="I12" s="48">
        <v>0</v>
      </c>
      <c r="J12" s="49">
        <v>0</v>
      </c>
      <c r="K12" s="50">
        <v>0</v>
      </c>
      <c r="L12" s="51">
        <v>0</v>
      </c>
      <c r="M12" s="51">
        <v>0</v>
      </c>
      <c r="N12" s="52">
        <f t="shared" si="1"/>
        <v>0</v>
      </c>
      <c r="O12" s="50">
        <v>0</v>
      </c>
      <c r="P12" s="51"/>
      <c r="Q12" s="51"/>
      <c r="R12" s="53"/>
      <c r="S12" s="54">
        <v>0</v>
      </c>
      <c r="T12" s="55"/>
    </row>
    <row r="13" spans="1:20" ht="19.5" customHeight="1">
      <c r="A13" s="46" t="s">
        <v>84</v>
      </c>
      <c r="B13" s="46" t="s">
        <v>85</v>
      </c>
      <c r="C13" s="46" t="s">
        <v>92</v>
      </c>
      <c r="D13" s="46" t="s">
        <v>86</v>
      </c>
      <c r="E13" s="46" t="s">
        <v>93</v>
      </c>
      <c r="F13" s="47">
        <f t="shared" si="0"/>
        <v>32</v>
      </c>
      <c r="G13" s="48">
        <v>0</v>
      </c>
      <c r="H13" s="48">
        <v>32</v>
      </c>
      <c r="I13" s="48">
        <v>0</v>
      </c>
      <c r="J13" s="49">
        <v>0</v>
      </c>
      <c r="K13" s="50">
        <v>0</v>
      </c>
      <c r="L13" s="51">
        <v>0</v>
      </c>
      <c r="M13" s="51">
        <v>0</v>
      </c>
      <c r="N13" s="52">
        <f t="shared" si="1"/>
        <v>0</v>
      </c>
      <c r="O13" s="50">
        <v>0</v>
      </c>
      <c r="P13" s="51"/>
      <c r="Q13" s="51"/>
      <c r="R13" s="53"/>
      <c r="S13" s="54">
        <v>0</v>
      </c>
      <c r="T13" s="55"/>
    </row>
    <row r="14" spans="1:20" ht="19.5" customHeight="1">
      <c r="A14" s="46" t="s">
        <v>84</v>
      </c>
      <c r="B14" s="46" t="s">
        <v>85</v>
      </c>
      <c r="C14" s="46" t="s">
        <v>94</v>
      </c>
      <c r="D14" s="46" t="s">
        <v>86</v>
      </c>
      <c r="E14" s="46" t="s">
        <v>95</v>
      </c>
      <c r="F14" s="47">
        <f t="shared" si="0"/>
        <v>75.25</v>
      </c>
      <c r="G14" s="48">
        <v>0</v>
      </c>
      <c r="H14" s="48">
        <v>75.25</v>
      </c>
      <c r="I14" s="48">
        <v>0</v>
      </c>
      <c r="J14" s="49">
        <v>0</v>
      </c>
      <c r="K14" s="50">
        <v>0</v>
      </c>
      <c r="L14" s="51">
        <v>0</v>
      </c>
      <c r="M14" s="51">
        <v>0</v>
      </c>
      <c r="N14" s="52">
        <f t="shared" si="1"/>
        <v>0</v>
      </c>
      <c r="O14" s="50">
        <v>0</v>
      </c>
      <c r="P14" s="51"/>
      <c r="Q14" s="51"/>
      <c r="R14" s="53"/>
      <c r="S14" s="54">
        <v>0</v>
      </c>
      <c r="T14" s="55"/>
    </row>
    <row r="15" spans="1:20" ht="19.5" customHeight="1">
      <c r="A15" s="46" t="s">
        <v>84</v>
      </c>
      <c r="B15" s="46" t="s">
        <v>85</v>
      </c>
      <c r="C15" s="46" t="s">
        <v>96</v>
      </c>
      <c r="D15" s="46" t="s">
        <v>86</v>
      </c>
      <c r="E15" s="46" t="s">
        <v>97</v>
      </c>
      <c r="F15" s="47">
        <f t="shared" si="0"/>
        <v>18</v>
      </c>
      <c r="G15" s="48">
        <v>0</v>
      </c>
      <c r="H15" s="48">
        <v>18</v>
      </c>
      <c r="I15" s="48">
        <v>0</v>
      </c>
      <c r="J15" s="49">
        <v>0</v>
      </c>
      <c r="K15" s="50">
        <v>0</v>
      </c>
      <c r="L15" s="51">
        <v>0</v>
      </c>
      <c r="M15" s="51">
        <v>0</v>
      </c>
      <c r="N15" s="52">
        <f t="shared" si="1"/>
        <v>0</v>
      </c>
      <c r="O15" s="50">
        <v>0</v>
      </c>
      <c r="P15" s="51"/>
      <c r="Q15" s="51"/>
      <c r="R15" s="53"/>
      <c r="S15" s="54">
        <v>0</v>
      </c>
      <c r="T15" s="55"/>
    </row>
    <row r="16" spans="1:20" ht="19.5" customHeight="1">
      <c r="A16" s="46" t="s">
        <v>84</v>
      </c>
      <c r="B16" s="46" t="s">
        <v>85</v>
      </c>
      <c r="C16" s="46" t="s">
        <v>98</v>
      </c>
      <c r="D16" s="46" t="s">
        <v>86</v>
      </c>
      <c r="E16" s="46" t="s">
        <v>99</v>
      </c>
      <c r="F16" s="47">
        <f t="shared" si="0"/>
        <v>77.6</v>
      </c>
      <c r="G16" s="48">
        <v>0</v>
      </c>
      <c r="H16" s="48">
        <v>77.6</v>
      </c>
      <c r="I16" s="48">
        <v>0</v>
      </c>
      <c r="J16" s="49">
        <v>0</v>
      </c>
      <c r="K16" s="50">
        <v>0</v>
      </c>
      <c r="L16" s="51">
        <v>0</v>
      </c>
      <c r="M16" s="51">
        <v>0</v>
      </c>
      <c r="N16" s="52">
        <f t="shared" si="1"/>
        <v>0</v>
      </c>
      <c r="O16" s="50">
        <v>0</v>
      </c>
      <c r="P16" s="51"/>
      <c r="Q16" s="51"/>
      <c r="R16" s="53"/>
      <c r="S16" s="54">
        <v>0</v>
      </c>
      <c r="T16" s="55"/>
    </row>
    <row r="17" spans="1:20" ht="19.5" customHeight="1">
      <c r="A17" s="46" t="s">
        <v>84</v>
      </c>
      <c r="B17" s="46" t="s">
        <v>85</v>
      </c>
      <c r="C17" s="46" t="s">
        <v>100</v>
      </c>
      <c r="D17" s="46" t="s">
        <v>86</v>
      </c>
      <c r="E17" s="46" t="s">
        <v>101</v>
      </c>
      <c r="F17" s="47">
        <f t="shared" si="0"/>
        <v>22.74</v>
      </c>
      <c r="G17" s="48">
        <v>0</v>
      </c>
      <c r="H17" s="48">
        <v>22.74</v>
      </c>
      <c r="I17" s="48">
        <v>0</v>
      </c>
      <c r="J17" s="49">
        <v>0</v>
      </c>
      <c r="K17" s="50">
        <v>0</v>
      </c>
      <c r="L17" s="51">
        <v>0</v>
      </c>
      <c r="M17" s="51">
        <v>0</v>
      </c>
      <c r="N17" s="52">
        <f t="shared" si="1"/>
        <v>0</v>
      </c>
      <c r="O17" s="50">
        <v>0</v>
      </c>
      <c r="P17" s="51"/>
      <c r="Q17" s="51"/>
      <c r="R17" s="53"/>
      <c r="S17" s="54">
        <v>0</v>
      </c>
      <c r="T17" s="55"/>
    </row>
    <row r="18" spans="1:20" ht="19.5" customHeight="1">
      <c r="A18" s="46" t="s">
        <v>102</v>
      </c>
      <c r="B18" s="46" t="s">
        <v>92</v>
      </c>
      <c r="C18" s="46" t="s">
        <v>85</v>
      </c>
      <c r="D18" s="46" t="s">
        <v>86</v>
      </c>
      <c r="E18" s="46" t="s">
        <v>103</v>
      </c>
      <c r="F18" s="47">
        <f t="shared" si="0"/>
        <v>68.71</v>
      </c>
      <c r="G18" s="48">
        <v>0</v>
      </c>
      <c r="H18" s="48">
        <v>68.71</v>
      </c>
      <c r="I18" s="48">
        <v>0</v>
      </c>
      <c r="J18" s="49">
        <v>0</v>
      </c>
      <c r="K18" s="50">
        <v>0</v>
      </c>
      <c r="L18" s="51">
        <v>0</v>
      </c>
      <c r="M18" s="51">
        <v>0</v>
      </c>
      <c r="N18" s="52">
        <f t="shared" si="1"/>
        <v>0</v>
      </c>
      <c r="O18" s="50">
        <v>0</v>
      </c>
      <c r="P18" s="51"/>
      <c r="Q18" s="51"/>
      <c r="R18" s="53"/>
      <c r="S18" s="54">
        <v>0</v>
      </c>
      <c r="T18" s="55"/>
    </row>
    <row r="19" spans="1:20" ht="19.5" customHeight="1">
      <c r="A19" s="46" t="s">
        <v>102</v>
      </c>
      <c r="B19" s="46" t="s">
        <v>92</v>
      </c>
      <c r="C19" s="46" t="s">
        <v>92</v>
      </c>
      <c r="D19" s="46" t="s">
        <v>86</v>
      </c>
      <c r="E19" s="46" t="s">
        <v>104</v>
      </c>
      <c r="F19" s="47">
        <f t="shared" si="0"/>
        <v>78.04</v>
      </c>
      <c r="G19" s="48">
        <v>0</v>
      </c>
      <c r="H19" s="48">
        <v>78.04</v>
      </c>
      <c r="I19" s="48">
        <v>0</v>
      </c>
      <c r="J19" s="49">
        <v>0</v>
      </c>
      <c r="K19" s="50">
        <v>0</v>
      </c>
      <c r="L19" s="51">
        <v>0</v>
      </c>
      <c r="M19" s="51">
        <v>0</v>
      </c>
      <c r="N19" s="52">
        <f t="shared" si="1"/>
        <v>0</v>
      </c>
      <c r="O19" s="50">
        <v>0</v>
      </c>
      <c r="P19" s="51"/>
      <c r="Q19" s="51"/>
      <c r="R19" s="53"/>
      <c r="S19" s="54">
        <v>0</v>
      </c>
      <c r="T19" s="55"/>
    </row>
    <row r="20" spans="1:20" ht="19.5" customHeight="1">
      <c r="A20" s="46" t="s">
        <v>102</v>
      </c>
      <c r="B20" s="46" t="s">
        <v>92</v>
      </c>
      <c r="C20" s="46" t="s">
        <v>94</v>
      </c>
      <c r="D20" s="46" t="s">
        <v>86</v>
      </c>
      <c r="E20" s="46" t="s">
        <v>105</v>
      </c>
      <c r="F20" s="47">
        <f t="shared" si="0"/>
        <v>39.02</v>
      </c>
      <c r="G20" s="48">
        <v>0</v>
      </c>
      <c r="H20" s="48">
        <v>39.02</v>
      </c>
      <c r="I20" s="48">
        <v>0</v>
      </c>
      <c r="J20" s="49">
        <v>0</v>
      </c>
      <c r="K20" s="50">
        <v>0</v>
      </c>
      <c r="L20" s="51">
        <v>0</v>
      </c>
      <c r="M20" s="51">
        <v>0</v>
      </c>
      <c r="N20" s="52">
        <f t="shared" si="1"/>
        <v>0</v>
      </c>
      <c r="O20" s="50">
        <v>0</v>
      </c>
      <c r="P20" s="51"/>
      <c r="Q20" s="51"/>
      <c r="R20" s="53"/>
      <c r="S20" s="54">
        <v>0</v>
      </c>
      <c r="T20" s="55"/>
    </row>
    <row r="21" spans="1:20" ht="19.5" customHeight="1">
      <c r="A21" s="46" t="s">
        <v>106</v>
      </c>
      <c r="B21" s="46" t="s">
        <v>107</v>
      </c>
      <c r="C21" s="46" t="s">
        <v>85</v>
      </c>
      <c r="D21" s="46" t="s">
        <v>86</v>
      </c>
      <c r="E21" s="46" t="s">
        <v>108</v>
      </c>
      <c r="F21" s="47">
        <f t="shared" si="0"/>
        <v>33.01</v>
      </c>
      <c r="G21" s="48">
        <v>0</v>
      </c>
      <c r="H21" s="48">
        <v>33.01</v>
      </c>
      <c r="I21" s="48">
        <v>0</v>
      </c>
      <c r="J21" s="49">
        <v>0</v>
      </c>
      <c r="K21" s="50">
        <v>0</v>
      </c>
      <c r="L21" s="51">
        <v>0</v>
      </c>
      <c r="M21" s="51">
        <v>0</v>
      </c>
      <c r="N21" s="52">
        <f t="shared" si="1"/>
        <v>0</v>
      </c>
      <c r="O21" s="50">
        <v>0</v>
      </c>
      <c r="P21" s="51"/>
      <c r="Q21" s="51"/>
      <c r="R21" s="53"/>
      <c r="S21" s="54">
        <v>0</v>
      </c>
      <c r="T21" s="55"/>
    </row>
    <row r="22" spans="1:20" ht="19.5" customHeight="1">
      <c r="A22" s="46" t="s">
        <v>106</v>
      </c>
      <c r="B22" s="46" t="s">
        <v>107</v>
      </c>
      <c r="C22" s="46" t="s">
        <v>88</v>
      </c>
      <c r="D22" s="46" t="s">
        <v>86</v>
      </c>
      <c r="E22" s="46" t="s">
        <v>109</v>
      </c>
      <c r="F22" s="47">
        <f t="shared" si="0"/>
        <v>1.13</v>
      </c>
      <c r="G22" s="48">
        <v>0</v>
      </c>
      <c r="H22" s="48">
        <v>1.13</v>
      </c>
      <c r="I22" s="48">
        <v>0</v>
      </c>
      <c r="J22" s="49">
        <v>0</v>
      </c>
      <c r="K22" s="50">
        <v>0</v>
      </c>
      <c r="L22" s="51">
        <v>0</v>
      </c>
      <c r="M22" s="51">
        <v>0</v>
      </c>
      <c r="N22" s="52">
        <f t="shared" si="1"/>
        <v>0</v>
      </c>
      <c r="O22" s="50">
        <v>0</v>
      </c>
      <c r="P22" s="51"/>
      <c r="Q22" s="51"/>
      <c r="R22" s="53"/>
      <c r="S22" s="54">
        <v>0</v>
      </c>
      <c r="T22" s="55"/>
    </row>
    <row r="23" spans="1:20" ht="19.5" customHeight="1">
      <c r="A23" s="46" t="s">
        <v>106</v>
      </c>
      <c r="B23" s="46" t="s">
        <v>110</v>
      </c>
      <c r="C23" s="46" t="s">
        <v>85</v>
      </c>
      <c r="D23" s="46" t="s">
        <v>86</v>
      </c>
      <c r="E23" s="46" t="s">
        <v>111</v>
      </c>
      <c r="F23" s="47">
        <f t="shared" si="0"/>
        <v>2.44</v>
      </c>
      <c r="G23" s="48">
        <v>0</v>
      </c>
      <c r="H23" s="48">
        <v>2.44</v>
      </c>
      <c r="I23" s="48">
        <v>0</v>
      </c>
      <c r="J23" s="49">
        <v>0</v>
      </c>
      <c r="K23" s="50">
        <v>0</v>
      </c>
      <c r="L23" s="51">
        <v>0</v>
      </c>
      <c r="M23" s="51">
        <v>0</v>
      </c>
      <c r="N23" s="52">
        <f t="shared" si="1"/>
        <v>0</v>
      </c>
      <c r="O23" s="50">
        <v>0</v>
      </c>
      <c r="P23" s="51"/>
      <c r="Q23" s="51"/>
      <c r="R23" s="53"/>
      <c r="S23" s="54">
        <v>0</v>
      </c>
      <c r="T23" s="55"/>
    </row>
    <row r="24" spans="1:20" ht="19.5" customHeight="1">
      <c r="A24" s="46" t="s">
        <v>112</v>
      </c>
      <c r="B24" s="46" t="s">
        <v>88</v>
      </c>
      <c r="C24" s="46" t="s">
        <v>85</v>
      </c>
      <c r="D24" s="46" t="s">
        <v>86</v>
      </c>
      <c r="E24" s="46" t="s">
        <v>113</v>
      </c>
      <c r="F24" s="47">
        <f t="shared" si="0"/>
        <v>59.03</v>
      </c>
      <c r="G24" s="48">
        <v>0</v>
      </c>
      <c r="H24" s="48">
        <v>59.03</v>
      </c>
      <c r="I24" s="48">
        <v>0</v>
      </c>
      <c r="J24" s="49">
        <v>0</v>
      </c>
      <c r="K24" s="50">
        <v>0</v>
      </c>
      <c r="L24" s="51">
        <v>0</v>
      </c>
      <c r="M24" s="51">
        <v>0</v>
      </c>
      <c r="N24" s="52">
        <f t="shared" si="1"/>
        <v>0</v>
      </c>
      <c r="O24" s="50">
        <v>0</v>
      </c>
      <c r="P24" s="51"/>
      <c r="Q24" s="51"/>
      <c r="R24" s="53"/>
      <c r="S24" s="54">
        <v>0</v>
      </c>
      <c r="T24" s="55"/>
    </row>
  </sheetData>
  <sheetProtection/>
  <mergeCells count="23">
    <mergeCell ref="R5:R6"/>
    <mergeCell ref="O5:O6"/>
    <mergeCell ref="S4:S6"/>
    <mergeCell ref="L5:L6"/>
    <mergeCell ref="N4:R4"/>
    <mergeCell ref="H5:H6"/>
    <mergeCell ref="J5:J6"/>
    <mergeCell ref="H4:J4"/>
    <mergeCell ref="T4:T6"/>
    <mergeCell ref="M4:M6"/>
    <mergeCell ref="N5:N6"/>
    <mergeCell ref="P5:P6"/>
    <mergeCell ref="Q5:Q6"/>
    <mergeCell ref="A2:T2"/>
    <mergeCell ref="K4:L4"/>
    <mergeCell ref="D5:D6"/>
    <mergeCell ref="G4:G6"/>
    <mergeCell ref="E5:E6"/>
    <mergeCell ref="F4:F6"/>
    <mergeCell ref="A5:C5"/>
    <mergeCell ref="I5:I6"/>
    <mergeCell ref="A4:E4"/>
    <mergeCell ref="K5:K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zoomScalePageLayoutView="0" workbookViewId="0" topLeftCell="A16">
      <selection activeCell="E17" sqref="E17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2"/>
      <c r="B1" s="56"/>
      <c r="C1" s="56"/>
      <c r="D1" s="56"/>
      <c r="E1" s="56"/>
      <c r="F1" s="56"/>
      <c r="G1" s="56"/>
      <c r="H1" s="56"/>
      <c r="I1" s="56"/>
      <c r="J1" s="57" t="s">
        <v>114</v>
      </c>
    </row>
    <row r="2" spans="1:10" ht="19.5" customHeight="1">
      <c r="A2" s="152" t="s">
        <v>115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9.5" customHeight="1">
      <c r="A3" s="10" t="s">
        <v>116</v>
      </c>
      <c r="B3" s="11"/>
      <c r="C3" s="11"/>
      <c r="D3" s="11"/>
      <c r="E3" s="11"/>
      <c r="F3" s="58"/>
      <c r="G3" s="58"/>
      <c r="H3" s="58"/>
      <c r="I3" s="58"/>
      <c r="J3" s="9"/>
    </row>
    <row r="4" spans="1:10" ht="19.5" customHeight="1">
      <c r="A4" s="153" t="s">
        <v>55</v>
      </c>
      <c r="B4" s="189"/>
      <c r="C4" s="189"/>
      <c r="D4" s="189"/>
      <c r="E4" s="154"/>
      <c r="F4" s="184" t="s">
        <v>56</v>
      </c>
      <c r="G4" s="185" t="s">
        <v>117</v>
      </c>
      <c r="H4" s="187" t="s">
        <v>118</v>
      </c>
      <c r="I4" s="187" t="s">
        <v>119</v>
      </c>
      <c r="J4" s="179" t="s">
        <v>120</v>
      </c>
    </row>
    <row r="5" spans="1:10" ht="19.5" customHeight="1">
      <c r="A5" s="153" t="s">
        <v>64</v>
      </c>
      <c r="B5" s="189"/>
      <c r="C5" s="154"/>
      <c r="D5" s="183" t="s">
        <v>65</v>
      </c>
      <c r="E5" s="181" t="s">
        <v>121</v>
      </c>
      <c r="F5" s="185"/>
      <c r="G5" s="185"/>
      <c r="H5" s="187"/>
      <c r="I5" s="187"/>
      <c r="J5" s="179"/>
    </row>
    <row r="6" spans="1:10" ht="15" customHeight="1">
      <c r="A6" s="59" t="s">
        <v>77</v>
      </c>
      <c r="B6" s="59" t="s">
        <v>78</v>
      </c>
      <c r="C6" s="60" t="s">
        <v>79</v>
      </c>
      <c r="D6" s="179"/>
      <c r="E6" s="182"/>
      <c r="F6" s="186"/>
      <c r="G6" s="186"/>
      <c r="H6" s="188"/>
      <c r="I6" s="188"/>
      <c r="J6" s="180"/>
    </row>
    <row r="7" spans="1:10" ht="19.5" customHeight="1">
      <c r="A7" s="61" t="s">
        <v>80</v>
      </c>
      <c r="B7" s="61" t="s">
        <v>80</v>
      </c>
      <c r="C7" s="61" t="s">
        <v>80</v>
      </c>
      <c r="D7" s="62" t="s">
        <v>80</v>
      </c>
      <c r="E7" s="62" t="s">
        <v>56</v>
      </c>
      <c r="F7" s="63">
        <f aca="true" t="shared" si="0" ref="F7:F24">SUM(G7:J7)</f>
        <v>1524.47</v>
      </c>
      <c r="G7" s="64">
        <v>989.84</v>
      </c>
      <c r="H7" s="64">
        <v>534.63</v>
      </c>
      <c r="I7" s="64"/>
      <c r="J7" s="65"/>
    </row>
    <row r="8" spans="1:10" ht="19.5" customHeight="1">
      <c r="A8" s="61" t="s">
        <v>80</v>
      </c>
      <c r="B8" s="61" t="s">
        <v>80</v>
      </c>
      <c r="C8" s="61" t="s">
        <v>80</v>
      </c>
      <c r="D8" s="62" t="s">
        <v>80</v>
      </c>
      <c r="E8" s="62" t="s">
        <v>81</v>
      </c>
      <c r="F8" s="63">
        <f t="shared" si="0"/>
        <v>1524.47</v>
      </c>
      <c r="G8" s="64">
        <v>989.84</v>
      </c>
      <c r="H8" s="64">
        <v>534.63</v>
      </c>
      <c r="I8" s="64"/>
      <c r="J8" s="65"/>
    </row>
    <row r="9" spans="1:10" ht="19.5" customHeight="1">
      <c r="A9" s="61" t="s">
        <v>80</v>
      </c>
      <c r="B9" s="61" t="s">
        <v>80</v>
      </c>
      <c r="C9" s="61" t="s">
        <v>80</v>
      </c>
      <c r="D9" s="62" t="s">
        <v>82</v>
      </c>
      <c r="E9" s="62" t="s">
        <v>83</v>
      </c>
      <c r="F9" s="63">
        <f t="shared" si="0"/>
        <v>1524.47</v>
      </c>
      <c r="G9" s="64">
        <v>989.84</v>
      </c>
      <c r="H9" s="64">
        <v>534.63</v>
      </c>
      <c r="I9" s="64"/>
      <c r="J9" s="65"/>
    </row>
    <row r="10" spans="1:10" ht="19.5" customHeight="1">
      <c r="A10" s="61" t="s">
        <v>84</v>
      </c>
      <c r="B10" s="61" t="s">
        <v>85</v>
      </c>
      <c r="C10" s="61" t="s">
        <v>85</v>
      </c>
      <c r="D10" s="62" t="s">
        <v>86</v>
      </c>
      <c r="E10" s="62" t="s">
        <v>87</v>
      </c>
      <c r="F10" s="63">
        <f t="shared" si="0"/>
        <v>685.72</v>
      </c>
      <c r="G10" s="64">
        <v>685.72</v>
      </c>
      <c r="H10" s="64">
        <v>0</v>
      </c>
      <c r="I10" s="64"/>
      <c r="J10" s="65"/>
    </row>
    <row r="11" spans="1:10" ht="19.5" customHeight="1">
      <c r="A11" s="61" t="s">
        <v>84</v>
      </c>
      <c r="B11" s="61" t="s">
        <v>85</v>
      </c>
      <c r="C11" s="61" t="s">
        <v>88</v>
      </c>
      <c r="D11" s="62" t="s">
        <v>86</v>
      </c>
      <c r="E11" s="62" t="s">
        <v>89</v>
      </c>
      <c r="F11" s="63">
        <f t="shared" si="0"/>
        <v>211.01</v>
      </c>
      <c r="G11" s="64">
        <v>0</v>
      </c>
      <c r="H11" s="64">
        <v>211.01</v>
      </c>
      <c r="I11" s="64"/>
      <c r="J11" s="65"/>
    </row>
    <row r="12" spans="1:10" ht="19.5" customHeight="1">
      <c r="A12" s="61" t="s">
        <v>84</v>
      </c>
      <c r="B12" s="61" t="s">
        <v>85</v>
      </c>
      <c r="C12" s="61" t="s">
        <v>90</v>
      </c>
      <c r="D12" s="62" t="s">
        <v>86</v>
      </c>
      <c r="E12" s="62" t="s">
        <v>91</v>
      </c>
      <c r="F12" s="63">
        <f t="shared" si="0"/>
        <v>120.77</v>
      </c>
      <c r="G12" s="64">
        <v>0</v>
      </c>
      <c r="H12" s="64">
        <v>120.77</v>
      </c>
      <c r="I12" s="64"/>
      <c r="J12" s="65"/>
    </row>
    <row r="13" spans="1:10" ht="19.5" customHeight="1">
      <c r="A13" s="61" t="s">
        <v>84</v>
      </c>
      <c r="B13" s="61" t="s">
        <v>85</v>
      </c>
      <c r="C13" s="61" t="s">
        <v>92</v>
      </c>
      <c r="D13" s="62" t="s">
        <v>86</v>
      </c>
      <c r="E13" s="62" t="s">
        <v>93</v>
      </c>
      <c r="F13" s="63">
        <f t="shared" si="0"/>
        <v>32</v>
      </c>
      <c r="G13" s="64">
        <v>0</v>
      </c>
      <c r="H13" s="64">
        <v>32</v>
      </c>
      <c r="I13" s="64"/>
      <c r="J13" s="65"/>
    </row>
    <row r="14" spans="1:10" ht="19.5" customHeight="1">
      <c r="A14" s="61" t="s">
        <v>84</v>
      </c>
      <c r="B14" s="61" t="s">
        <v>85</v>
      </c>
      <c r="C14" s="61" t="s">
        <v>94</v>
      </c>
      <c r="D14" s="62" t="s">
        <v>86</v>
      </c>
      <c r="E14" s="62" t="s">
        <v>95</v>
      </c>
      <c r="F14" s="63">
        <f t="shared" si="0"/>
        <v>75.25</v>
      </c>
      <c r="G14" s="64">
        <v>0</v>
      </c>
      <c r="H14" s="64">
        <v>75.25</v>
      </c>
      <c r="I14" s="64"/>
      <c r="J14" s="65"/>
    </row>
    <row r="15" spans="1:10" ht="19.5" customHeight="1">
      <c r="A15" s="61" t="s">
        <v>84</v>
      </c>
      <c r="B15" s="61" t="s">
        <v>85</v>
      </c>
      <c r="C15" s="61" t="s">
        <v>96</v>
      </c>
      <c r="D15" s="62" t="s">
        <v>86</v>
      </c>
      <c r="E15" s="62" t="s">
        <v>97</v>
      </c>
      <c r="F15" s="63">
        <f t="shared" si="0"/>
        <v>18</v>
      </c>
      <c r="G15" s="64">
        <v>0</v>
      </c>
      <c r="H15" s="64">
        <v>18</v>
      </c>
      <c r="I15" s="64"/>
      <c r="J15" s="65"/>
    </row>
    <row r="16" spans="1:10" ht="19.5" customHeight="1">
      <c r="A16" s="61" t="s">
        <v>84</v>
      </c>
      <c r="B16" s="61" t="s">
        <v>85</v>
      </c>
      <c r="C16" s="61" t="s">
        <v>98</v>
      </c>
      <c r="D16" s="62" t="s">
        <v>86</v>
      </c>
      <c r="E16" s="62" t="s">
        <v>99</v>
      </c>
      <c r="F16" s="63">
        <f t="shared" si="0"/>
        <v>77.6</v>
      </c>
      <c r="G16" s="64">
        <v>0</v>
      </c>
      <c r="H16" s="64">
        <v>77.6</v>
      </c>
      <c r="I16" s="64"/>
      <c r="J16" s="65"/>
    </row>
    <row r="17" spans="1:10" ht="19.5" customHeight="1">
      <c r="A17" s="61" t="s">
        <v>84</v>
      </c>
      <c r="B17" s="61" t="s">
        <v>85</v>
      </c>
      <c r="C17" s="61" t="s">
        <v>100</v>
      </c>
      <c r="D17" s="62" t="s">
        <v>86</v>
      </c>
      <c r="E17" s="62" t="s">
        <v>101</v>
      </c>
      <c r="F17" s="63">
        <f t="shared" si="0"/>
        <v>22.74</v>
      </c>
      <c r="G17" s="64">
        <v>22.74</v>
      </c>
      <c r="H17" s="64">
        <v>0</v>
      </c>
      <c r="I17" s="64"/>
      <c r="J17" s="65"/>
    </row>
    <row r="18" spans="1:10" ht="19.5" customHeight="1">
      <c r="A18" s="61" t="s">
        <v>102</v>
      </c>
      <c r="B18" s="61" t="s">
        <v>92</v>
      </c>
      <c r="C18" s="61" t="s">
        <v>85</v>
      </c>
      <c r="D18" s="62" t="s">
        <v>86</v>
      </c>
      <c r="E18" s="62" t="s">
        <v>103</v>
      </c>
      <c r="F18" s="63">
        <f t="shared" si="0"/>
        <v>68.71</v>
      </c>
      <c r="G18" s="64">
        <v>68.71</v>
      </c>
      <c r="H18" s="64">
        <v>0</v>
      </c>
      <c r="I18" s="64"/>
      <c r="J18" s="65"/>
    </row>
    <row r="19" spans="1:10" ht="19.5" customHeight="1">
      <c r="A19" s="61" t="s">
        <v>102</v>
      </c>
      <c r="B19" s="61" t="s">
        <v>92</v>
      </c>
      <c r="C19" s="61" t="s">
        <v>92</v>
      </c>
      <c r="D19" s="62" t="s">
        <v>86</v>
      </c>
      <c r="E19" s="62" t="s">
        <v>104</v>
      </c>
      <c r="F19" s="63">
        <f t="shared" si="0"/>
        <v>78.04</v>
      </c>
      <c r="G19" s="64">
        <v>78.04</v>
      </c>
      <c r="H19" s="64">
        <v>0</v>
      </c>
      <c r="I19" s="64"/>
      <c r="J19" s="65"/>
    </row>
    <row r="20" spans="1:10" ht="19.5" customHeight="1">
      <c r="A20" s="61" t="s">
        <v>102</v>
      </c>
      <c r="B20" s="61" t="s">
        <v>92</v>
      </c>
      <c r="C20" s="61" t="s">
        <v>94</v>
      </c>
      <c r="D20" s="62" t="s">
        <v>86</v>
      </c>
      <c r="E20" s="62" t="s">
        <v>105</v>
      </c>
      <c r="F20" s="63">
        <f t="shared" si="0"/>
        <v>39.02</v>
      </c>
      <c r="G20" s="64">
        <v>39.02</v>
      </c>
      <c r="H20" s="64">
        <v>0</v>
      </c>
      <c r="I20" s="64"/>
      <c r="J20" s="65"/>
    </row>
    <row r="21" spans="1:10" ht="19.5" customHeight="1">
      <c r="A21" s="61" t="s">
        <v>106</v>
      </c>
      <c r="B21" s="61" t="s">
        <v>107</v>
      </c>
      <c r="C21" s="61" t="s">
        <v>85</v>
      </c>
      <c r="D21" s="62" t="s">
        <v>86</v>
      </c>
      <c r="E21" s="62" t="s">
        <v>108</v>
      </c>
      <c r="F21" s="63">
        <f t="shared" si="0"/>
        <v>33.01</v>
      </c>
      <c r="G21" s="64">
        <v>33.01</v>
      </c>
      <c r="H21" s="64">
        <v>0</v>
      </c>
      <c r="I21" s="64"/>
      <c r="J21" s="65"/>
    </row>
    <row r="22" spans="1:10" ht="19.5" customHeight="1">
      <c r="A22" s="61" t="s">
        <v>106</v>
      </c>
      <c r="B22" s="61" t="s">
        <v>107</v>
      </c>
      <c r="C22" s="61" t="s">
        <v>88</v>
      </c>
      <c r="D22" s="62" t="s">
        <v>86</v>
      </c>
      <c r="E22" s="62" t="s">
        <v>109</v>
      </c>
      <c r="F22" s="63">
        <f t="shared" si="0"/>
        <v>1.13</v>
      </c>
      <c r="G22" s="64">
        <v>1.13</v>
      </c>
      <c r="H22" s="64">
        <v>0</v>
      </c>
      <c r="I22" s="64"/>
      <c r="J22" s="65"/>
    </row>
    <row r="23" spans="1:10" ht="19.5" customHeight="1">
      <c r="A23" s="61" t="s">
        <v>106</v>
      </c>
      <c r="B23" s="61" t="s">
        <v>110</v>
      </c>
      <c r="C23" s="61" t="s">
        <v>85</v>
      </c>
      <c r="D23" s="62" t="s">
        <v>86</v>
      </c>
      <c r="E23" s="62" t="s">
        <v>111</v>
      </c>
      <c r="F23" s="63">
        <f t="shared" si="0"/>
        <v>2.44</v>
      </c>
      <c r="G23" s="64">
        <v>2.44</v>
      </c>
      <c r="H23" s="64">
        <v>0</v>
      </c>
      <c r="I23" s="64"/>
      <c r="J23" s="65"/>
    </row>
    <row r="24" spans="1:10" ht="19.5" customHeight="1">
      <c r="A24" s="61" t="s">
        <v>112</v>
      </c>
      <c r="B24" s="61" t="s">
        <v>88</v>
      </c>
      <c r="C24" s="61" t="s">
        <v>85</v>
      </c>
      <c r="D24" s="62" t="s">
        <v>86</v>
      </c>
      <c r="E24" s="62" t="s">
        <v>113</v>
      </c>
      <c r="F24" s="63">
        <f t="shared" si="0"/>
        <v>59.03</v>
      </c>
      <c r="G24" s="64">
        <v>59.03</v>
      </c>
      <c r="H24" s="64">
        <v>0</v>
      </c>
      <c r="I24" s="64"/>
      <c r="J24" s="65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4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8"/>
      <c r="B1" s="8"/>
      <c r="C1" s="8"/>
      <c r="D1" s="8"/>
      <c r="E1" s="8"/>
      <c r="F1" s="8"/>
      <c r="G1" s="8"/>
      <c r="H1" s="9" t="s">
        <v>122</v>
      </c>
    </row>
    <row r="2" spans="1:8" ht="20.25" customHeight="1">
      <c r="A2" s="152" t="s">
        <v>123</v>
      </c>
      <c r="B2" s="152"/>
      <c r="C2" s="152"/>
      <c r="D2" s="152"/>
      <c r="E2" s="152"/>
      <c r="F2" s="152"/>
      <c r="G2" s="152"/>
      <c r="H2" s="152"/>
    </row>
    <row r="3" spans="1:8" ht="20.25" customHeight="1">
      <c r="A3" s="10" t="s">
        <v>116</v>
      </c>
      <c r="B3" s="11"/>
      <c r="C3" s="12"/>
      <c r="D3" s="12"/>
      <c r="E3" s="12"/>
      <c r="F3" s="12"/>
      <c r="G3" s="12"/>
      <c r="H3" s="9"/>
    </row>
    <row r="4" spans="1:8" ht="20.25" customHeight="1">
      <c r="A4" s="153" t="s">
        <v>5</v>
      </c>
      <c r="B4" s="154"/>
      <c r="C4" s="153" t="s">
        <v>6</v>
      </c>
      <c r="D4" s="189"/>
      <c r="E4" s="189"/>
      <c r="F4" s="189"/>
      <c r="G4" s="189"/>
      <c r="H4" s="154"/>
    </row>
    <row r="5" spans="1:8" ht="34.5" customHeight="1">
      <c r="A5" s="13" t="s">
        <v>7</v>
      </c>
      <c r="B5" s="14" t="s">
        <v>8</v>
      </c>
      <c r="C5" s="13" t="s">
        <v>7</v>
      </c>
      <c r="D5" s="14" t="s">
        <v>56</v>
      </c>
      <c r="E5" s="14" t="s">
        <v>124</v>
      </c>
      <c r="F5" s="15" t="s">
        <v>125</v>
      </c>
      <c r="G5" s="14" t="s">
        <v>126</v>
      </c>
      <c r="H5" s="66" t="s">
        <v>127</v>
      </c>
    </row>
    <row r="6" spans="1:8" ht="20.25" customHeight="1">
      <c r="A6" s="16" t="s">
        <v>128</v>
      </c>
      <c r="B6" s="17">
        <f>SUM(B7:B9)</f>
        <v>1524.47</v>
      </c>
      <c r="C6" s="67" t="s">
        <v>129</v>
      </c>
      <c r="D6" s="68">
        <f>SUM(E6,F6,G6,H6)</f>
        <v>1524.4699999999998</v>
      </c>
      <c r="E6" s="68">
        <f>SUM(E7:E34)</f>
        <v>1524.4699999999998</v>
      </c>
      <c r="F6" s="68">
        <f>SUM(F7:F34)</f>
        <v>0</v>
      </c>
      <c r="G6" s="68">
        <f>SUM(G7:G34)</f>
        <v>0</v>
      </c>
      <c r="H6" s="68">
        <f>SUM(H7:H34)</f>
        <v>0</v>
      </c>
    </row>
    <row r="7" spans="1:8" ht="20.25" customHeight="1">
      <c r="A7" s="16" t="s">
        <v>130</v>
      </c>
      <c r="B7" s="68">
        <v>1524.47</v>
      </c>
      <c r="C7" s="67" t="s">
        <v>131</v>
      </c>
      <c r="D7" s="23">
        <f aca="true" t="shared" si="0" ref="D7:D34">SUM(E7:H7)</f>
        <v>1243.09</v>
      </c>
      <c r="E7" s="68">
        <v>1243.09</v>
      </c>
      <c r="F7" s="68">
        <v>0</v>
      </c>
      <c r="G7" s="69">
        <v>0</v>
      </c>
      <c r="H7" s="68">
        <v>0</v>
      </c>
    </row>
    <row r="8" spans="1:8" ht="20.25" customHeight="1">
      <c r="A8" s="16" t="s">
        <v>132</v>
      </c>
      <c r="B8" s="70">
        <v>0</v>
      </c>
      <c r="C8" s="67" t="s">
        <v>133</v>
      </c>
      <c r="D8" s="23">
        <f t="shared" si="0"/>
        <v>0</v>
      </c>
      <c r="E8" s="70">
        <v>0</v>
      </c>
      <c r="F8" s="70">
        <v>0</v>
      </c>
      <c r="G8" s="69">
        <v>0</v>
      </c>
      <c r="H8" s="70">
        <v>0</v>
      </c>
    </row>
    <row r="9" spans="1:8" ht="20.25" customHeight="1">
      <c r="A9" s="16" t="s">
        <v>134</v>
      </c>
      <c r="B9" s="27">
        <v>0</v>
      </c>
      <c r="C9" s="67" t="s">
        <v>135</v>
      </c>
      <c r="D9" s="23">
        <f t="shared" si="0"/>
        <v>0</v>
      </c>
      <c r="E9" s="70">
        <v>0</v>
      </c>
      <c r="F9" s="70">
        <v>0</v>
      </c>
      <c r="G9" s="69">
        <v>0</v>
      </c>
      <c r="H9" s="70">
        <v>0</v>
      </c>
    </row>
    <row r="10" spans="1:8" ht="20.25" customHeight="1">
      <c r="A10" s="16" t="s">
        <v>136</v>
      </c>
      <c r="B10" s="71">
        <f>SUM(B11:B14)</f>
        <v>0</v>
      </c>
      <c r="C10" s="67" t="s">
        <v>137</v>
      </c>
      <c r="D10" s="23">
        <f t="shared" si="0"/>
        <v>0</v>
      </c>
      <c r="E10" s="70">
        <v>0</v>
      </c>
      <c r="F10" s="70">
        <v>0</v>
      </c>
      <c r="G10" s="69">
        <v>0</v>
      </c>
      <c r="H10" s="70">
        <v>0</v>
      </c>
    </row>
    <row r="11" spans="1:8" ht="20.25" customHeight="1">
      <c r="A11" s="16" t="s">
        <v>130</v>
      </c>
      <c r="B11" s="70">
        <v>0</v>
      </c>
      <c r="C11" s="67" t="s">
        <v>138</v>
      </c>
      <c r="D11" s="23">
        <f t="shared" si="0"/>
        <v>0</v>
      </c>
      <c r="E11" s="70">
        <v>0</v>
      </c>
      <c r="F11" s="70">
        <v>0</v>
      </c>
      <c r="G11" s="69">
        <v>0</v>
      </c>
      <c r="H11" s="70">
        <v>0</v>
      </c>
    </row>
    <row r="12" spans="1:8" ht="20.25" customHeight="1">
      <c r="A12" s="16" t="s">
        <v>132</v>
      </c>
      <c r="B12" s="70">
        <v>0</v>
      </c>
      <c r="C12" s="67" t="s">
        <v>139</v>
      </c>
      <c r="D12" s="23">
        <f t="shared" si="0"/>
        <v>0</v>
      </c>
      <c r="E12" s="70">
        <v>0</v>
      </c>
      <c r="F12" s="70">
        <v>0</v>
      </c>
      <c r="G12" s="69">
        <v>0</v>
      </c>
      <c r="H12" s="70">
        <v>0</v>
      </c>
    </row>
    <row r="13" spans="1:8" ht="20.25" customHeight="1">
      <c r="A13" s="16" t="s">
        <v>134</v>
      </c>
      <c r="B13" s="70">
        <v>0</v>
      </c>
      <c r="C13" s="72" t="s">
        <v>140</v>
      </c>
      <c r="D13" s="23">
        <f t="shared" si="0"/>
        <v>0</v>
      </c>
      <c r="E13" s="70">
        <v>0</v>
      </c>
      <c r="F13" s="70">
        <v>0</v>
      </c>
      <c r="G13" s="69">
        <v>0</v>
      </c>
      <c r="H13" s="70">
        <v>0</v>
      </c>
    </row>
    <row r="14" spans="1:8" ht="20.25" customHeight="1">
      <c r="A14" s="16" t="s">
        <v>141</v>
      </c>
      <c r="B14" s="27"/>
      <c r="C14" s="67" t="s">
        <v>142</v>
      </c>
      <c r="D14" s="23">
        <f t="shared" si="0"/>
        <v>185.77</v>
      </c>
      <c r="E14" s="70">
        <v>185.77</v>
      </c>
      <c r="F14" s="70">
        <v>0</v>
      </c>
      <c r="G14" s="69">
        <v>0</v>
      </c>
      <c r="H14" s="70">
        <v>0</v>
      </c>
    </row>
    <row r="15" spans="1:8" ht="20.25" customHeight="1">
      <c r="A15" s="20"/>
      <c r="B15" s="73"/>
      <c r="C15" s="67" t="s">
        <v>143</v>
      </c>
      <c r="D15" s="23">
        <f t="shared" si="0"/>
        <v>0</v>
      </c>
      <c r="E15" s="70">
        <v>0</v>
      </c>
      <c r="F15" s="70">
        <v>0</v>
      </c>
      <c r="G15" s="69">
        <v>0</v>
      </c>
      <c r="H15" s="70">
        <v>0</v>
      </c>
    </row>
    <row r="16" spans="1:8" ht="20.25" customHeight="1">
      <c r="A16" s="20"/>
      <c r="B16" s="21"/>
      <c r="C16" s="67" t="s">
        <v>144</v>
      </c>
      <c r="D16" s="23">
        <f t="shared" si="0"/>
        <v>36.58</v>
      </c>
      <c r="E16" s="70">
        <v>36.58</v>
      </c>
      <c r="F16" s="70">
        <v>0</v>
      </c>
      <c r="G16" s="69">
        <v>0</v>
      </c>
      <c r="H16" s="70">
        <v>0</v>
      </c>
    </row>
    <row r="17" spans="1:8" ht="20.25" customHeight="1">
      <c r="A17" s="20"/>
      <c r="B17" s="22"/>
      <c r="C17" s="67" t="s">
        <v>145</v>
      </c>
      <c r="D17" s="23">
        <f t="shared" si="0"/>
        <v>0</v>
      </c>
      <c r="E17" s="70">
        <v>0</v>
      </c>
      <c r="F17" s="70">
        <v>0</v>
      </c>
      <c r="G17" s="69">
        <v>0</v>
      </c>
      <c r="H17" s="70">
        <v>0</v>
      </c>
    </row>
    <row r="18" spans="1:8" ht="20.25" customHeight="1">
      <c r="A18" s="20"/>
      <c r="B18" s="22"/>
      <c r="C18" s="67" t="s">
        <v>146</v>
      </c>
      <c r="D18" s="23">
        <f t="shared" si="0"/>
        <v>0</v>
      </c>
      <c r="E18" s="70">
        <v>0</v>
      </c>
      <c r="F18" s="70">
        <v>0</v>
      </c>
      <c r="G18" s="69">
        <v>0</v>
      </c>
      <c r="H18" s="70">
        <v>0</v>
      </c>
    </row>
    <row r="19" spans="1:8" ht="20.25" customHeight="1">
      <c r="A19" s="20"/>
      <c r="B19" s="22"/>
      <c r="C19" s="67" t="s">
        <v>147</v>
      </c>
      <c r="D19" s="23">
        <f t="shared" si="0"/>
        <v>0</v>
      </c>
      <c r="E19" s="70">
        <v>0</v>
      </c>
      <c r="F19" s="70">
        <v>0</v>
      </c>
      <c r="G19" s="69">
        <v>0</v>
      </c>
      <c r="H19" s="70">
        <v>0</v>
      </c>
    </row>
    <row r="20" spans="1:8" ht="20.25" customHeight="1">
      <c r="A20" s="20"/>
      <c r="B20" s="22"/>
      <c r="C20" s="67" t="s">
        <v>148</v>
      </c>
      <c r="D20" s="23">
        <f t="shared" si="0"/>
        <v>0</v>
      </c>
      <c r="E20" s="70">
        <v>0</v>
      </c>
      <c r="F20" s="70">
        <v>0</v>
      </c>
      <c r="G20" s="69">
        <v>0</v>
      </c>
      <c r="H20" s="70">
        <v>0</v>
      </c>
    </row>
    <row r="21" spans="1:8" ht="20.25" customHeight="1">
      <c r="A21" s="20"/>
      <c r="B21" s="22"/>
      <c r="C21" s="67" t="s">
        <v>149</v>
      </c>
      <c r="D21" s="23">
        <f t="shared" si="0"/>
        <v>0</v>
      </c>
      <c r="E21" s="70">
        <v>0</v>
      </c>
      <c r="F21" s="70">
        <v>0</v>
      </c>
      <c r="G21" s="69">
        <v>0</v>
      </c>
      <c r="H21" s="70">
        <v>0</v>
      </c>
    </row>
    <row r="22" spans="1:8" ht="20.25" customHeight="1">
      <c r="A22" s="20"/>
      <c r="B22" s="22"/>
      <c r="C22" s="67" t="s">
        <v>150</v>
      </c>
      <c r="D22" s="23">
        <f t="shared" si="0"/>
        <v>0</v>
      </c>
      <c r="E22" s="70">
        <v>0</v>
      </c>
      <c r="F22" s="70">
        <v>0</v>
      </c>
      <c r="G22" s="69">
        <v>0</v>
      </c>
      <c r="H22" s="70">
        <v>0</v>
      </c>
    </row>
    <row r="23" spans="1:8" ht="20.25" customHeight="1">
      <c r="A23" s="20"/>
      <c r="B23" s="22"/>
      <c r="C23" s="67" t="s">
        <v>151</v>
      </c>
      <c r="D23" s="23">
        <f t="shared" si="0"/>
        <v>0</v>
      </c>
      <c r="E23" s="70">
        <v>0</v>
      </c>
      <c r="F23" s="70">
        <v>0</v>
      </c>
      <c r="G23" s="69">
        <v>0</v>
      </c>
      <c r="H23" s="70">
        <v>0</v>
      </c>
    </row>
    <row r="24" spans="1:8" ht="20.25" customHeight="1">
      <c r="A24" s="20"/>
      <c r="B24" s="22"/>
      <c r="C24" s="67" t="s">
        <v>152</v>
      </c>
      <c r="D24" s="23">
        <f t="shared" si="0"/>
        <v>0</v>
      </c>
      <c r="E24" s="70">
        <v>0</v>
      </c>
      <c r="F24" s="70">
        <v>0</v>
      </c>
      <c r="G24" s="69">
        <v>0</v>
      </c>
      <c r="H24" s="70">
        <v>0</v>
      </c>
    </row>
    <row r="25" spans="1:8" ht="20.25" customHeight="1">
      <c r="A25" s="20"/>
      <c r="B25" s="22"/>
      <c r="C25" s="67" t="s">
        <v>153</v>
      </c>
      <c r="D25" s="23">
        <f t="shared" si="0"/>
        <v>0</v>
      </c>
      <c r="E25" s="70">
        <v>0</v>
      </c>
      <c r="F25" s="70">
        <v>0</v>
      </c>
      <c r="G25" s="69">
        <v>0</v>
      </c>
      <c r="H25" s="70">
        <v>0</v>
      </c>
    </row>
    <row r="26" spans="1:8" ht="20.25" customHeight="1">
      <c r="A26" s="16"/>
      <c r="B26" s="22"/>
      <c r="C26" s="67" t="s">
        <v>154</v>
      </c>
      <c r="D26" s="23">
        <f t="shared" si="0"/>
        <v>59.03</v>
      </c>
      <c r="E26" s="70">
        <v>59.03</v>
      </c>
      <c r="F26" s="70">
        <v>0</v>
      </c>
      <c r="G26" s="69">
        <v>0</v>
      </c>
      <c r="H26" s="70">
        <v>0</v>
      </c>
    </row>
    <row r="27" spans="1:8" ht="20.25" customHeight="1">
      <c r="A27" s="16"/>
      <c r="B27" s="22"/>
      <c r="C27" s="67" t="s">
        <v>155</v>
      </c>
      <c r="D27" s="23">
        <f t="shared" si="0"/>
        <v>0</v>
      </c>
      <c r="E27" s="70">
        <v>0</v>
      </c>
      <c r="F27" s="70">
        <v>0</v>
      </c>
      <c r="G27" s="69">
        <v>0</v>
      </c>
      <c r="H27" s="70">
        <v>0</v>
      </c>
    </row>
    <row r="28" spans="1:8" ht="20.25" customHeight="1">
      <c r="A28" s="16"/>
      <c r="B28" s="22"/>
      <c r="C28" s="67" t="s">
        <v>156</v>
      </c>
      <c r="D28" s="23">
        <f t="shared" si="0"/>
        <v>0</v>
      </c>
      <c r="E28" s="70">
        <v>0</v>
      </c>
      <c r="F28" s="70">
        <v>0</v>
      </c>
      <c r="G28" s="69">
        <v>0</v>
      </c>
      <c r="H28" s="70">
        <v>0</v>
      </c>
    </row>
    <row r="29" spans="1:8" ht="20.25" customHeight="1">
      <c r="A29" s="16"/>
      <c r="B29" s="22"/>
      <c r="C29" s="1" t="s">
        <v>157</v>
      </c>
      <c r="D29" s="23">
        <f t="shared" si="0"/>
        <v>0</v>
      </c>
      <c r="E29" s="70">
        <v>0</v>
      </c>
      <c r="F29" s="70">
        <v>0</v>
      </c>
      <c r="G29" s="69">
        <v>0</v>
      </c>
      <c r="H29" s="70">
        <v>0</v>
      </c>
    </row>
    <row r="30" spans="1:8" ht="20.25" customHeight="1">
      <c r="A30" s="16"/>
      <c r="B30" s="22"/>
      <c r="C30" s="67" t="s">
        <v>158</v>
      </c>
      <c r="D30" s="23">
        <f t="shared" si="0"/>
        <v>0</v>
      </c>
      <c r="E30" s="70">
        <v>0</v>
      </c>
      <c r="F30" s="70">
        <v>0</v>
      </c>
      <c r="G30" s="69">
        <v>0</v>
      </c>
      <c r="H30" s="70">
        <v>0</v>
      </c>
    </row>
    <row r="31" spans="1:8" ht="20.25" customHeight="1">
      <c r="A31" s="16"/>
      <c r="B31" s="22"/>
      <c r="C31" s="67" t="s">
        <v>159</v>
      </c>
      <c r="D31" s="23">
        <f t="shared" si="0"/>
        <v>0</v>
      </c>
      <c r="E31" s="70">
        <v>0</v>
      </c>
      <c r="F31" s="70">
        <v>0</v>
      </c>
      <c r="G31" s="69">
        <v>0</v>
      </c>
      <c r="H31" s="70">
        <v>0</v>
      </c>
    </row>
    <row r="32" spans="1:8" ht="20.25" customHeight="1">
      <c r="A32" s="16"/>
      <c r="B32" s="22"/>
      <c r="C32" s="67" t="s">
        <v>160</v>
      </c>
      <c r="D32" s="23">
        <f t="shared" si="0"/>
        <v>0</v>
      </c>
      <c r="E32" s="70">
        <v>0</v>
      </c>
      <c r="F32" s="70">
        <v>0</v>
      </c>
      <c r="G32" s="69">
        <v>0</v>
      </c>
      <c r="H32" s="70">
        <v>0</v>
      </c>
    </row>
    <row r="33" spans="1:8" ht="20.25" customHeight="1">
      <c r="A33" s="16"/>
      <c r="B33" s="22"/>
      <c r="C33" s="67" t="s">
        <v>161</v>
      </c>
      <c r="D33" s="23">
        <f t="shared" si="0"/>
        <v>0</v>
      </c>
      <c r="E33" s="70">
        <v>0</v>
      </c>
      <c r="F33" s="70">
        <v>0</v>
      </c>
      <c r="G33" s="69">
        <v>0</v>
      </c>
      <c r="H33" s="70">
        <v>0</v>
      </c>
    </row>
    <row r="34" spans="1:8" ht="20.25" customHeight="1">
      <c r="A34" s="16"/>
      <c r="B34" s="22"/>
      <c r="C34" s="67" t="s">
        <v>162</v>
      </c>
      <c r="D34" s="23">
        <f t="shared" si="0"/>
        <v>0</v>
      </c>
      <c r="E34" s="74">
        <v>0</v>
      </c>
      <c r="F34" s="74">
        <v>0</v>
      </c>
      <c r="G34" s="69">
        <v>0</v>
      </c>
      <c r="H34" s="74">
        <v>0</v>
      </c>
    </row>
    <row r="35" spans="1:8" ht="20.25" customHeight="1">
      <c r="A35" s="24"/>
      <c r="B35" s="75"/>
      <c r="C35" s="67" t="s">
        <v>163</v>
      </c>
      <c r="D35" s="76"/>
      <c r="E35" s="23">
        <v>0</v>
      </c>
      <c r="F35" s="23">
        <v>0</v>
      </c>
      <c r="G35" s="23">
        <v>0</v>
      </c>
      <c r="H35" s="23">
        <v>0</v>
      </c>
    </row>
    <row r="36" spans="1:8" ht="20.25" customHeight="1">
      <c r="A36" s="24"/>
      <c r="B36" s="75"/>
      <c r="C36" s="67"/>
      <c r="D36" s="23"/>
      <c r="E36" s="77"/>
      <c r="F36" s="77"/>
      <c r="G36" s="78"/>
      <c r="H36" s="79"/>
    </row>
    <row r="37" spans="1:8" ht="20.25" customHeight="1">
      <c r="A37" s="16"/>
      <c r="B37" s="22"/>
      <c r="C37" s="18" t="s">
        <v>164</v>
      </c>
      <c r="D37" s="23">
        <f>SUM(E37:H37)</f>
        <v>0</v>
      </c>
      <c r="E37" s="27"/>
      <c r="F37" s="27"/>
      <c r="G37" s="80"/>
      <c r="H37" s="81"/>
    </row>
    <row r="38" spans="1:8" ht="20.25" customHeight="1">
      <c r="A38" s="16"/>
      <c r="B38" s="82"/>
      <c r="C38" s="18"/>
      <c r="D38" s="23"/>
      <c r="E38" s="83"/>
      <c r="F38" s="83"/>
      <c r="G38" s="84"/>
      <c r="H38" s="85"/>
    </row>
    <row r="39" spans="1:8" ht="20.25" customHeight="1">
      <c r="A39" s="24" t="s">
        <v>51</v>
      </c>
      <c r="B39" s="86">
        <f>SUM(B6,B10)</f>
        <v>1524.47</v>
      </c>
      <c r="C39" s="26" t="s">
        <v>52</v>
      </c>
      <c r="D39" s="23">
        <f>SUM(E39:H39)</f>
        <v>1524.4699999999998</v>
      </c>
      <c r="E39" s="87">
        <f>SUM(E7:E37)</f>
        <v>1524.4699999999998</v>
      </c>
      <c r="F39" s="87">
        <f>SUM(F7:F37)</f>
        <v>0</v>
      </c>
      <c r="G39" s="88">
        <f>SUM(G7:G37)</f>
        <v>0</v>
      </c>
      <c r="H39" s="89">
        <f>SUM(H7:H37)</f>
        <v>0</v>
      </c>
    </row>
    <row r="40" spans="1:8" ht="20.25" customHeight="1">
      <c r="A40" s="30"/>
      <c r="B40" s="90"/>
      <c r="C40" s="32"/>
      <c r="D40" s="32"/>
      <c r="E40" s="32"/>
      <c r="F40" s="32"/>
      <c r="G40" s="32"/>
      <c r="H40" s="8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6.5" style="0" customWidth="1"/>
    <col min="2" max="2" width="7" style="0" customWidth="1"/>
    <col min="3" max="3" width="9.16015625" style="0" customWidth="1"/>
    <col min="4" max="4" width="5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91" t="s">
        <v>165</v>
      </c>
    </row>
    <row r="2" spans="1:35" s="1" customFormat="1" ht="19.5" customHeight="1">
      <c r="A2" s="152" t="s">
        <v>166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5" ht="19.5" customHeight="1">
      <c r="A3" s="92" t="s">
        <v>0</v>
      </c>
      <c r="B3" s="39"/>
      <c r="C3" s="39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91"/>
    </row>
    <row r="4" spans="1:35" ht="19.5" customHeight="1">
      <c r="A4" s="162" t="s">
        <v>55</v>
      </c>
      <c r="B4" s="163"/>
      <c r="C4" s="193"/>
      <c r="D4" s="164"/>
      <c r="E4" s="192" t="s">
        <v>167</v>
      </c>
      <c r="F4" s="172" t="s">
        <v>168</v>
      </c>
      <c r="G4" s="173"/>
      <c r="H4" s="173"/>
      <c r="I4" s="173"/>
      <c r="J4" s="173"/>
      <c r="K4" s="173"/>
      <c r="L4" s="173"/>
      <c r="M4" s="173"/>
      <c r="N4" s="173"/>
      <c r="O4" s="174"/>
      <c r="P4" s="172" t="s">
        <v>169</v>
      </c>
      <c r="Q4" s="173"/>
      <c r="R4" s="173"/>
      <c r="S4" s="173"/>
      <c r="T4" s="173"/>
      <c r="U4" s="173"/>
      <c r="V4" s="173"/>
      <c r="W4" s="173"/>
      <c r="X4" s="173"/>
      <c r="Y4" s="174"/>
      <c r="Z4" s="172" t="s">
        <v>170</v>
      </c>
      <c r="AA4" s="173"/>
      <c r="AB4" s="173"/>
      <c r="AC4" s="173"/>
      <c r="AD4" s="173"/>
      <c r="AE4" s="173"/>
      <c r="AF4" s="173"/>
      <c r="AG4" s="173"/>
      <c r="AH4" s="173"/>
      <c r="AI4" s="174"/>
    </row>
    <row r="5" spans="1:35" ht="21" customHeight="1">
      <c r="A5" s="162" t="s">
        <v>64</v>
      </c>
      <c r="B5" s="163"/>
      <c r="C5" s="190" t="s">
        <v>65</v>
      </c>
      <c r="D5" s="157" t="s">
        <v>66</v>
      </c>
      <c r="E5" s="159"/>
      <c r="F5" s="190" t="s">
        <v>56</v>
      </c>
      <c r="G5" s="190" t="s">
        <v>171</v>
      </c>
      <c r="H5" s="190"/>
      <c r="I5" s="190"/>
      <c r="J5" s="190" t="s">
        <v>172</v>
      </c>
      <c r="K5" s="190"/>
      <c r="L5" s="190"/>
      <c r="M5" s="190" t="s">
        <v>173</v>
      </c>
      <c r="N5" s="190"/>
      <c r="O5" s="190"/>
      <c r="P5" s="190" t="s">
        <v>56</v>
      </c>
      <c r="Q5" s="190" t="s">
        <v>171</v>
      </c>
      <c r="R5" s="190"/>
      <c r="S5" s="190"/>
      <c r="T5" s="190" t="s">
        <v>172</v>
      </c>
      <c r="U5" s="190"/>
      <c r="V5" s="190"/>
      <c r="W5" s="190" t="s">
        <v>173</v>
      </c>
      <c r="X5" s="190"/>
      <c r="Y5" s="190"/>
      <c r="Z5" s="190" t="s">
        <v>56</v>
      </c>
      <c r="AA5" s="190" t="s">
        <v>171</v>
      </c>
      <c r="AB5" s="190"/>
      <c r="AC5" s="190"/>
      <c r="AD5" s="190" t="s">
        <v>172</v>
      </c>
      <c r="AE5" s="190"/>
      <c r="AF5" s="190"/>
      <c r="AG5" s="190" t="s">
        <v>173</v>
      </c>
      <c r="AH5" s="190"/>
      <c r="AI5" s="190"/>
    </row>
    <row r="6" spans="1:35" ht="30.75" customHeight="1">
      <c r="A6" s="43" t="s">
        <v>77</v>
      </c>
      <c r="B6" s="94" t="s">
        <v>78</v>
      </c>
      <c r="C6" s="190"/>
      <c r="D6" s="191"/>
      <c r="E6" s="158"/>
      <c r="F6" s="190"/>
      <c r="G6" s="93" t="s">
        <v>72</v>
      </c>
      <c r="H6" s="93" t="s">
        <v>117</v>
      </c>
      <c r="I6" s="93" t="s">
        <v>118</v>
      </c>
      <c r="J6" s="93" t="s">
        <v>72</v>
      </c>
      <c r="K6" s="93" t="s">
        <v>117</v>
      </c>
      <c r="L6" s="93" t="s">
        <v>118</v>
      </c>
      <c r="M6" s="93" t="s">
        <v>72</v>
      </c>
      <c r="N6" s="93" t="s">
        <v>117</v>
      </c>
      <c r="O6" s="93" t="s">
        <v>118</v>
      </c>
      <c r="P6" s="190"/>
      <c r="Q6" s="93" t="s">
        <v>72</v>
      </c>
      <c r="R6" s="93" t="s">
        <v>117</v>
      </c>
      <c r="S6" s="93" t="s">
        <v>118</v>
      </c>
      <c r="T6" s="93" t="s">
        <v>72</v>
      </c>
      <c r="U6" s="93" t="s">
        <v>117</v>
      </c>
      <c r="V6" s="93" t="s">
        <v>118</v>
      </c>
      <c r="W6" s="93" t="s">
        <v>72</v>
      </c>
      <c r="X6" s="93" t="s">
        <v>117</v>
      </c>
      <c r="Y6" s="93" t="s">
        <v>118</v>
      </c>
      <c r="Z6" s="190"/>
      <c r="AA6" s="93" t="s">
        <v>72</v>
      </c>
      <c r="AB6" s="93" t="s">
        <v>117</v>
      </c>
      <c r="AC6" s="93" t="s">
        <v>118</v>
      </c>
      <c r="AD6" s="93" t="s">
        <v>72</v>
      </c>
      <c r="AE6" s="93" t="s">
        <v>117</v>
      </c>
      <c r="AF6" s="93" t="s">
        <v>118</v>
      </c>
      <c r="AG6" s="93" t="s">
        <v>72</v>
      </c>
      <c r="AH6" s="93" t="s">
        <v>117</v>
      </c>
      <c r="AI6" s="93" t="s">
        <v>118</v>
      </c>
    </row>
    <row r="7" spans="1:35" ht="19.5" customHeight="1">
      <c r="A7" s="95" t="s">
        <v>80</v>
      </c>
      <c r="B7" s="96" t="s">
        <v>80</v>
      </c>
      <c r="C7" s="97" t="s">
        <v>80</v>
      </c>
      <c r="D7" s="95" t="s">
        <v>56</v>
      </c>
      <c r="E7" s="52">
        <f aca="true" t="shared" si="0" ref="E7:E30">SUM(F7,P7,Z7)</f>
        <v>1524.47</v>
      </c>
      <c r="F7" s="52">
        <f aca="true" t="shared" si="1" ref="F7:F30">SUM(G7,J7,M7)</f>
        <v>1524.47</v>
      </c>
      <c r="G7" s="52">
        <f aca="true" t="shared" si="2" ref="G7:G30">SUM(H7,I7)</f>
        <v>1524.47</v>
      </c>
      <c r="H7" s="52">
        <v>989.84</v>
      </c>
      <c r="I7" s="52">
        <v>534.63</v>
      </c>
      <c r="J7" s="52">
        <f aca="true" t="shared" si="3" ref="J7:J30">SUM(K7,L7)</f>
        <v>0</v>
      </c>
      <c r="K7" s="52">
        <v>0</v>
      </c>
      <c r="L7" s="52">
        <v>0</v>
      </c>
      <c r="M7" s="52">
        <f aca="true" t="shared" si="4" ref="M7:M30">SUM(N7,O7)</f>
        <v>0</v>
      </c>
      <c r="N7" s="52">
        <v>0</v>
      </c>
      <c r="O7" s="52">
        <v>0</v>
      </c>
      <c r="P7" s="52">
        <f aca="true" t="shared" si="5" ref="P7:P30">SUM(Q7,T7,W7)</f>
        <v>0</v>
      </c>
      <c r="Q7" s="52">
        <f aca="true" t="shared" si="6" ref="Q7:Q30">SUM(R7,S7)</f>
        <v>0</v>
      </c>
      <c r="R7" s="52">
        <v>0</v>
      </c>
      <c r="S7" s="52">
        <v>0</v>
      </c>
      <c r="T7" s="52">
        <f aca="true" t="shared" si="7" ref="T7:T30">SUM(U7,V7)</f>
        <v>0</v>
      </c>
      <c r="U7" s="52">
        <v>0</v>
      </c>
      <c r="V7" s="52">
        <v>0</v>
      </c>
      <c r="W7" s="52">
        <f aca="true" t="shared" si="8" ref="W7:W30">SUM(X7,Y7)</f>
        <v>0</v>
      </c>
      <c r="X7" s="52" t="s">
        <v>80</v>
      </c>
      <c r="Y7" s="52"/>
      <c r="Z7" s="52">
        <f aca="true" t="shared" si="9" ref="Z7:Z30">SUM(AA7,AD7,AG7)</f>
        <v>0</v>
      </c>
      <c r="AA7" s="52">
        <f aca="true" t="shared" si="10" ref="AA7:AA30">SUM(AB7,AC7)</f>
        <v>0</v>
      </c>
      <c r="AB7" s="52">
        <v>0</v>
      </c>
      <c r="AC7" s="52">
        <v>0</v>
      </c>
      <c r="AD7" s="52">
        <f aca="true" t="shared" si="11" ref="AD7:AD30">SUM(AE7,AF7)</f>
        <v>0</v>
      </c>
      <c r="AE7" s="52">
        <v>0</v>
      </c>
      <c r="AF7" s="52">
        <v>0</v>
      </c>
      <c r="AG7" s="52">
        <f aca="true" t="shared" si="12" ref="AG7:AG30">SUM(AH7,AI7)</f>
        <v>0</v>
      </c>
      <c r="AH7" s="52">
        <v>0</v>
      </c>
      <c r="AI7" s="52">
        <v>0</v>
      </c>
    </row>
    <row r="8" spans="1:35" ht="19.5" customHeight="1">
      <c r="A8" s="95" t="s">
        <v>80</v>
      </c>
      <c r="B8" s="96" t="s">
        <v>80</v>
      </c>
      <c r="C8" s="97" t="s">
        <v>80</v>
      </c>
      <c r="D8" s="95" t="s">
        <v>81</v>
      </c>
      <c r="E8" s="52">
        <f t="shared" si="0"/>
        <v>1524.47</v>
      </c>
      <c r="F8" s="52">
        <f t="shared" si="1"/>
        <v>1524.47</v>
      </c>
      <c r="G8" s="52">
        <f t="shared" si="2"/>
        <v>1524.47</v>
      </c>
      <c r="H8" s="52">
        <v>989.84</v>
      </c>
      <c r="I8" s="52">
        <v>534.63</v>
      </c>
      <c r="J8" s="52">
        <f t="shared" si="3"/>
        <v>0</v>
      </c>
      <c r="K8" s="52">
        <v>0</v>
      </c>
      <c r="L8" s="52">
        <v>0</v>
      </c>
      <c r="M8" s="52">
        <f t="shared" si="4"/>
        <v>0</v>
      </c>
      <c r="N8" s="52">
        <v>0</v>
      </c>
      <c r="O8" s="52">
        <v>0</v>
      </c>
      <c r="P8" s="52">
        <f t="shared" si="5"/>
        <v>0</v>
      </c>
      <c r="Q8" s="52">
        <f t="shared" si="6"/>
        <v>0</v>
      </c>
      <c r="R8" s="52">
        <v>0</v>
      </c>
      <c r="S8" s="52">
        <v>0</v>
      </c>
      <c r="T8" s="52">
        <f t="shared" si="7"/>
        <v>0</v>
      </c>
      <c r="U8" s="52">
        <v>0</v>
      </c>
      <c r="V8" s="52">
        <v>0</v>
      </c>
      <c r="W8" s="52">
        <f t="shared" si="8"/>
        <v>0</v>
      </c>
      <c r="X8" s="52" t="s">
        <v>80</v>
      </c>
      <c r="Y8" s="52"/>
      <c r="Z8" s="52">
        <f t="shared" si="9"/>
        <v>0</v>
      </c>
      <c r="AA8" s="52">
        <f t="shared" si="10"/>
        <v>0</v>
      </c>
      <c r="AB8" s="52">
        <v>0</v>
      </c>
      <c r="AC8" s="52">
        <v>0</v>
      </c>
      <c r="AD8" s="52">
        <f t="shared" si="11"/>
        <v>0</v>
      </c>
      <c r="AE8" s="52">
        <v>0</v>
      </c>
      <c r="AF8" s="52">
        <v>0</v>
      </c>
      <c r="AG8" s="52">
        <f t="shared" si="12"/>
        <v>0</v>
      </c>
      <c r="AH8" s="52">
        <v>0</v>
      </c>
      <c r="AI8" s="52">
        <v>0</v>
      </c>
    </row>
    <row r="9" spans="1:35" ht="19.5" customHeight="1">
      <c r="A9" s="95" t="s">
        <v>80</v>
      </c>
      <c r="B9" s="96" t="s">
        <v>80</v>
      </c>
      <c r="C9" s="97" t="s">
        <v>82</v>
      </c>
      <c r="D9" s="95" t="s">
        <v>83</v>
      </c>
      <c r="E9" s="52">
        <f t="shared" si="0"/>
        <v>1524.47</v>
      </c>
      <c r="F9" s="52">
        <f t="shared" si="1"/>
        <v>1524.47</v>
      </c>
      <c r="G9" s="52">
        <f t="shared" si="2"/>
        <v>1524.47</v>
      </c>
      <c r="H9" s="52">
        <v>989.84</v>
      </c>
      <c r="I9" s="52">
        <v>534.63</v>
      </c>
      <c r="J9" s="52">
        <f t="shared" si="3"/>
        <v>0</v>
      </c>
      <c r="K9" s="52">
        <v>0</v>
      </c>
      <c r="L9" s="52">
        <v>0</v>
      </c>
      <c r="M9" s="52">
        <f t="shared" si="4"/>
        <v>0</v>
      </c>
      <c r="N9" s="52">
        <v>0</v>
      </c>
      <c r="O9" s="52">
        <v>0</v>
      </c>
      <c r="P9" s="52">
        <f t="shared" si="5"/>
        <v>0</v>
      </c>
      <c r="Q9" s="52">
        <f t="shared" si="6"/>
        <v>0</v>
      </c>
      <c r="R9" s="52">
        <v>0</v>
      </c>
      <c r="S9" s="52">
        <v>0</v>
      </c>
      <c r="T9" s="52">
        <f t="shared" si="7"/>
        <v>0</v>
      </c>
      <c r="U9" s="52">
        <v>0</v>
      </c>
      <c r="V9" s="52">
        <v>0</v>
      </c>
      <c r="W9" s="52">
        <f t="shared" si="8"/>
        <v>0</v>
      </c>
      <c r="X9" s="52" t="s">
        <v>80</v>
      </c>
      <c r="Y9" s="52"/>
      <c r="Z9" s="52">
        <f t="shared" si="9"/>
        <v>0</v>
      </c>
      <c r="AA9" s="52">
        <f t="shared" si="10"/>
        <v>0</v>
      </c>
      <c r="AB9" s="52">
        <v>0</v>
      </c>
      <c r="AC9" s="52">
        <v>0</v>
      </c>
      <c r="AD9" s="52">
        <f t="shared" si="11"/>
        <v>0</v>
      </c>
      <c r="AE9" s="52">
        <v>0</v>
      </c>
      <c r="AF9" s="52">
        <v>0</v>
      </c>
      <c r="AG9" s="52">
        <f t="shared" si="12"/>
        <v>0</v>
      </c>
      <c r="AH9" s="52">
        <v>0</v>
      </c>
      <c r="AI9" s="52">
        <v>0</v>
      </c>
    </row>
    <row r="10" spans="1:35" ht="19.5" customHeight="1">
      <c r="A10" s="95" t="s">
        <v>174</v>
      </c>
      <c r="B10" s="96" t="s">
        <v>80</v>
      </c>
      <c r="C10" s="97" t="s">
        <v>80</v>
      </c>
      <c r="D10" s="95" t="s">
        <v>175</v>
      </c>
      <c r="E10" s="52">
        <f t="shared" si="0"/>
        <v>713.58</v>
      </c>
      <c r="F10" s="52">
        <f t="shared" si="1"/>
        <v>713.58</v>
      </c>
      <c r="G10" s="52">
        <f t="shared" si="2"/>
        <v>713.58</v>
      </c>
      <c r="H10" s="52">
        <v>713.58</v>
      </c>
      <c r="I10" s="52">
        <v>0</v>
      </c>
      <c r="J10" s="52">
        <f t="shared" si="3"/>
        <v>0</v>
      </c>
      <c r="K10" s="52">
        <v>0</v>
      </c>
      <c r="L10" s="52">
        <v>0</v>
      </c>
      <c r="M10" s="52">
        <f t="shared" si="4"/>
        <v>0</v>
      </c>
      <c r="N10" s="52">
        <v>0</v>
      </c>
      <c r="O10" s="52">
        <v>0</v>
      </c>
      <c r="P10" s="52">
        <f t="shared" si="5"/>
        <v>0</v>
      </c>
      <c r="Q10" s="52">
        <f t="shared" si="6"/>
        <v>0</v>
      </c>
      <c r="R10" s="52">
        <v>0</v>
      </c>
      <c r="S10" s="52">
        <v>0</v>
      </c>
      <c r="T10" s="52">
        <f t="shared" si="7"/>
        <v>0</v>
      </c>
      <c r="U10" s="52">
        <v>0</v>
      </c>
      <c r="V10" s="52">
        <v>0</v>
      </c>
      <c r="W10" s="52">
        <f t="shared" si="8"/>
        <v>0</v>
      </c>
      <c r="X10" s="52" t="s">
        <v>80</v>
      </c>
      <c r="Y10" s="52"/>
      <c r="Z10" s="52">
        <f t="shared" si="9"/>
        <v>0</v>
      </c>
      <c r="AA10" s="52">
        <f t="shared" si="10"/>
        <v>0</v>
      </c>
      <c r="AB10" s="52">
        <v>0</v>
      </c>
      <c r="AC10" s="52">
        <v>0</v>
      </c>
      <c r="AD10" s="52">
        <f t="shared" si="11"/>
        <v>0</v>
      </c>
      <c r="AE10" s="52">
        <v>0</v>
      </c>
      <c r="AF10" s="52">
        <v>0</v>
      </c>
      <c r="AG10" s="52">
        <f t="shared" si="12"/>
        <v>0</v>
      </c>
      <c r="AH10" s="52">
        <v>0</v>
      </c>
      <c r="AI10" s="52">
        <v>0</v>
      </c>
    </row>
    <row r="11" spans="1:35" ht="19.5" customHeight="1">
      <c r="A11" s="95" t="s">
        <v>176</v>
      </c>
      <c r="B11" s="96" t="s">
        <v>85</v>
      </c>
      <c r="C11" s="97" t="s">
        <v>86</v>
      </c>
      <c r="D11" s="95" t="s">
        <v>177</v>
      </c>
      <c r="E11" s="52">
        <f t="shared" si="0"/>
        <v>471.64</v>
      </c>
      <c r="F11" s="52">
        <f t="shared" si="1"/>
        <v>471.64</v>
      </c>
      <c r="G11" s="52">
        <f t="shared" si="2"/>
        <v>471.64</v>
      </c>
      <c r="H11" s="52">
        <v>471.64</v>
      </c>
      <c r="I11" s="52">
        <v>0</v>
      </c>
      <c r="J11" s="52">
        <f t="shared" si="3"/>
        <v>0</v>
      </c>
      <c r="K11" s="52">
        <v>0</v>
      </c>
      <c r="L11" s="52">
        <v>0</v>
      </c>
      <c r="M11" s="52">
        <f t="shared" si="4"/>
        <v>0</v>
      </c>
      <c r="N11" s="52">
        <v>0</v>
      </c>
      <c r="O11" s="52">
        <v>0</v>
      </c>
      <c r="P11" s="52">
        <f t="shared" si="5"/>
        <v>0</v>
      </c>
      <c r="Q11" s="52">
        <f t="shared" si="6"/>
        <v>0</v>
      </c>
      <c r="R11" s="52">
        <v>0</v>
      </c>
      <c r="S11" s="52">
        <v>0</v>
      </c>
      <c r="T11" s="52">
        <f t="shared" si="7"/>
        <v>0</v>
      </c>
      <c r="U11" s="52">
        <v>0</v>
      </c>
      <c r="V11" s="52">
        <v>0</v>
      </c>
      <c r="W11" s="52">
        <f t="shared" si="8"/>
        <v>0</v>
      </c>
      <c r="X11" s="52" t="s">
        <v>80</v>
      </c>
      <c r="Y11" s="52"/>
      <c r="Z11" s="52">
        <f t="shared" si="9"/>
        <v>0</v>
      </c>
      <c r="AA11" s="52">
        <f t="shared" si="10"/>
        <v>0</v>
      </c>
      <c r="AB11" s="52">
        <v>0</v>
      </c>
      <c r="AC11" s="52">
        <v>0</v>
      </c>
      <c r="AD11" s="52">
        <f t="shared" si="11"/>
        <v>0</v>
      </c>
      <c r="AE11" s="52">
        <v>0</v>
      </c>
      <c r="AF11" s="52">
        <v>0</v>
      </c>
      <c r="AG11" s="52">
        <f t="shared" si="12"/>
        <v>0</v>
      </c>
      <c r="AH11" s="52">
        <v>0</v>
      </c>
      <c r="AI11" s="52">
        <v>0</v>
      </c>
    </row>
    <row r="12" spans="1:35" ht="19.5" customHeight="1">
      <c r="A12" s="95" t="s">
        <v>176</v>
      </c>
      <c r="B12" s="96" t="s">
        <v>88</v>
      </c>
      <c r="C12" s="97" t="s">
        <v>86</v>
      </c>
      <c r="D12" s="95" t="s">
        <v>178</v>
      </c>
      <c r="E12" s="52">
        <f t="shared" si="0"/>
        <v>148.56</v>
      </c>
      <c r="F12" s="52">
        <f t="shared" si="1"/>
        <v>148.56</v>
      </c>
      <c r="G12" s="52">
        <f t="shared" si="2"/>
        <v>148.56</v>
      </c>
      <c r="H12" s="52">
        <v>148.56</v>
      </c>
      <c r="I12" s="52">
        <v>0</v>
      </c>
      <c r="J12" s="52">
        <f t="shared" si="3"/>
        <v>0</v>
      </c>
      <c r="K12" s="52">
        <v>0</v>
      </c>
      <c r="L12" s="52">
        <v>0</v>
      </c>
      <c r="M12" s="52">
        <f t="shared" si="4"/>
        <v>0</v>
      </c>
      <c r="N12" s="52">
        <v>0</v>
      </c>
      <c r="O12" s="52">
        <v>0</v>
      </c>
      <c r="P12" s="52">
        <f t="shared" si="5"/>
        <v>0</v>
      </c>
      <c r="Q12" s="52">
        <f t="shared" si="6"/>
        <v>0</v>
      </c>
      <c r="R12" s="52">
        <v>0</v>
      </c>
      <c r="S12" s="52">
        <v>0</v>
      </c>
      <c r="T12" s="52">
        <f t="shared" si="7"/>
        <v>0</v>
      </c>
      <c r="U12" s="52">
        <v>0</v>
      </c>
      <c r="V12" s="52">
        <v>0</v>
      </c>
      <c r="W12" s="52">
        <f t="shared" si="8"/>
        <v>0</v>
      </c>
      <c r="X12" s="52" t="s">
        <v>80</v>
      </c>
      <c r="Y12" s="52"/>
      <c r="Z12" s="52">
        <f t="shared" si="9"/>
        <v>0</v>
      </c>
      <c r="AA12" s="52">
        <f t="shared" si="10"/>
        <v>0</v>
      </c>
      <c r="AB12" s="52">
        <v>0</v>
      </c>
      <c r="AC12" s="52">
        <v>0</v>
      </c>
      <c r="AD12" s="52">
        <f t="shared" si="11"/>
        <v>0</v>
      </c>
      <c r="AE12" s="52">
        <v>0</v>
      </c>
      <c r="AF12" s="52">
        <v>0</v>
      </c>
      <c r="AG12" s="52">
        <f t="shared" si="12"/>
        <v>0</v>
      </c>
      <c r="AH12" s="52">
        <v>0</v>
      </c>
      <c r="AI12" s="52">
        <v>0</v>
      </c>
    </row>
    <row r="13" spans="1:35" ht="19.5" customHeight="1">
      <c r="A13" s="95" t="s">
        <v>176</v>
      </c>
      <c r="B13" s="96" t="s">
        <v>179</v>
      </c>
      <c r="C13" s="97" t="s">
        <v>86</v>
      </c>
      <c r="D13" s="95" t="s">
        <v>180</v>
      </c>
      <c r="E13" s="52">
        <f t="shared" si="0"/>
        <v>57.09</v>
      </c>
      <c r="F13" s="52">
        <f t="shared" si="1"/>
        <v>57.09</v>
      </c>
      <c r="G13" s="52">
        <f t="shared" si="2"/>
        <v>57.09</v>
      </c>
      <c r="H13" s="52">
        <v>57.09</v>
      </c>
      <c r="I13" s="52">
        <v>0</v>
      </c>
      <c r="J13" s="52">
        <f t="shared" si="3"/>
        <v>0</v>
      </c>
      <c r="K13" s="52">
        <v>0</v>
      </c>
      <c r="L13" s="52">
        <v>0</v>
      </c>
      <c r="M13" s="52">
        <f t="shared" si="4"/>
        <v>0</v>
      </c>
      <c r="N13" s="52">
        <v>0</v>
      </c>
      <c r="O13" s="52">
        <v>0</v>
      </c>
      <c r="P13" s="52">
        <f t="shared" si="5"/>
        <v>0</v>
      </c>
      <c r="Q13" s="52">
        <f t="shared" si="6"/>
        <v>0</v>
      </c>
      <c r="R13" s="52">
        <v>0</v>
      </c>
      <c r="S13" s="52">
        <v>0</v>
      </c>
      <c r="T13" s="52">
        <f t="shared" si="7"/>
        <v>0</v>
      </c>
      <c r="U13" s="52">
        <v>0</v>
      </c>
      <c r="V13" s="52">
        <v>0</v>
      </c>
      <c r="W13" s="52">
        <f t="shared" si="8"/>
        <v>0</v>
      </c>
      <c r="X13" s="52" t="s">
        <v>80</v>
      </c>
      <c r="Y13" s="52"/>
      <c r="Z13" s="52">
        <f t="shared" si="9"/>
        <v>0</v>
      </c>
      <c r="AA13" s="52">
        <f t="shared" si="10"/>
        <v>0</v>
      </c>
      <c r="AB13" s="52">
        <v>0</v>
      </c>
      <c r="AC13" s="52">
        <v>0</v>
      </c>
      <c r="AD13" s="52">
        <f t="shared" si="11"/>
        <v>0</v>
      </c>
      <c r="AE13" s="52">
        <v>0</v>
      </c>
      <c r="AF13" s="52">
        <v>0</v>
      </c>
      <c r="AG13" s="52">
        <f t="shared" si="12"/>
        <v>0</v>
      </c>
      <c r="AH13" s="52">
        <v>0</v>
      </c>
      <c r="AI13" s="52">
        <v>0</v>
      </c>
    </row>
    <row r="14" spans="1:35" ht="19.5" customHeight="1">
      <c r="A14" s="95" t="s">
        <v>176</v>
      </c>
      <c r="B14" s="96" t="s">
        <v>110</v>
      </c>
      <c r="C14" s="97" t="s">
        <v>86</v>
      </c>
      <c r="D14" s="95" t="s">
        <v>181</v>
      </c>
      <c r="E14" s="52">
        <f t="shared" si="0"/>
        <v>36.29</v>
      </c>
      <c r="F14" s="52">
        <f t="shared" si="1"/>
        <v>36.29</v>
      </c>
      <c r="G14" s="52">
        <f t="shared" si="2"/>
        <v>36.29</v>
      </c>
      <c r="H14" s="52">
        <v>36.29</v>
      </c>
      <c r="I14" s="52">
        <v>0</v>
      </c>
      <c r="J14" s="52">
        <f t="shared" si="3"/>
        <v>0</v>
      </c>
      <c r="K14" s="52">
        <v>0</v>
      </c>
      <c r="L14" s="52">
        <v>0</v>
      </c>
      <c r="M14" s="52">
        <f t="shared" si="4"/>
        <v>0</v>
      </c>
      <c r="N14" s="52">
        <v>0</v>
      </c>
      <c r="O14" s="52">
        <v>0</v>
      </c>
      <c r="P14" s="52">
        <f t="shared" si="5"/>
        <v>0</v>
      </c>
      <c r="Q14" s="52">
        <f t="shared" si="6"/>
        <v>0</v>
      </c>
      <c r="R14" s="52">
        <v>0</v>
      </c>
      <c r="S14" s="52">
        <v>0</v>
      </c>
      <c r="T14" s="52">
        <f t="shared" si="7"/>
        <v>0</v>
      </c>
      <c r="U14" s="52">
        <v>0</v>
      </c>
      <c r="V14" s="52">
        <v>0</v>
      </c>
      <c r="W14" s="52">
        <f t="shared" si="8"/>
        <v>0</v>
      </c>
      <c r="X14" s="52" t="s">
        <v>80</v>
      </c>
      <c r="Y14" s="52"/>
      <c r="Z14" s="52">
        <f t="shared" si="9"/>
        <v>0</v>
      </c>
      <c r="AA14" s="52">
        <f t="shared" si="10"/>
        <v>0</v>
      </c>
      <c r="AB14" s="52">
        <v>0</v>
      </c>
      <c r="AC14" s="52">
        <v>0</v>
      </c>
      <c r="AD14" s="52">
        <f t="shared" si="11"/>
        <v>0</v>
      </c>
      <c r="AE14" s="52">
        <v>0</v>
      </c>
      <c r="AF14" s="52">
        <v>0</v>
      </c>
      <c r="AG14" s="52">
        <f t="shared" si="12"/>
        <v>0</v>
      </c>
      <c r="AH14" s="52">
        <v>0</v>
      </c>
      <c r="AI14" s="52">
        <v>0</v>
      </c>
    </row>
    <row r="15" spans="1:35" ht="19.5" customHeight="1">
      <c r="A15" s="95" t="s">
        <v>182</v>
      </c>
      <c r="B15" s="96" t="s">
        <v>80</v>
      </c>
      <c r="C15" s="97" t="s">
        <v>80</v>
      </c>
      <c r="D15" s="95" t="s">
        <v>183</v>
      </c>
      <c r="E15" s="52">
        <f t="shared" si="0"/>
        <v>703.32</v>
      </c>
      <c r="F15" s="52">
        <f t="shared" si="1"/>
        <v>703.32</v>
      </c>
      <c r="G15" s="52">
        <f t="shared" si="2"/>
        <v>703.32</v>
      </c>
      <c r="H15" s="52">
        <v>181.09</v>
      </c>
      <c r="I15" s="52">
        <v>522.23</v>
      </c>
      <c r="J15" s="52">
        <f t="shared" si="3"/>
        <v>0</v>
      </c>
      <c r="K15" s="52">
        <v>0</v>
      </c>
      <c r="L15" s="52">
        <v>0</v>
      </c>
      <c r="M15" s="52">
        <f t="shared" si="4"/>
        <v>0</v>
      </c>
      <c r="N15" s="52">
        <v>0</v>
      </c>
      <c r="O15" s="52">
        <v>0</v>
      </c>
      <c r="P15" s="52">
        <f t="shared" si="5"/>
        <v>0</v>
      </c>
      <c r="Q15" s="52">
        <f t="shared" si="6"/>
        <v>0</v>
      </c>
      <c r="R15" s="52">
        <v>0</v>
      </c>
      <c r="S15" s="52">
        <v>0</v>
      </c>
      <c r="T15" s="52">
        <f t="shared" si="7"/>
        <v>0</v>
      </c>
      <c r="U15" s="52">
        <v>0</v>
      </c>
      <c r="V15" s="52">
        <v>0</v>
      </c>
      <c r="W15" s="52">
        <f t="shared" si="8"/>
        <v>0</v>
      </c>
      <c r="X15" s="52" t="s">
        <v>80</v>
      </c>
      <c r="Y15" s="52"/>
      <c r="Z15" s="52">
        <f t="shared" si="9"/>
        <v>0</v>
      </c>
      <c r="AA15" s="52">
        <f t="shared" si="10"/>
        <v>0</v>
      </c>
      <c r="AB15" s="52">
        <v>0</v>
      </c>
      <c r="AC15" s="52">
        <v>0</v>
      </c>
      <c r="AD15" s="52">
        <f t="shared" si="11"/>
        <v>0</v>
      </c>
      <c r="AE15" s="52">
        <v>0</v>
      </c>
      <c r="AF15" s="52">
        <v>0</v>
      </c>
      <c r="AG15" s="52">
        <f t="shared" si="12"/>
        <v>0</v>
      </c>
      <c r="AH15" s="52">
        <v>0</v>
      </c>
      <c r="AI15" s="52">
        <v>0</v>
      </c>
    </row>
    <row r="16" spans="1:35" ht="19.5" customHeight="1">
      <c r="A16" s="95" t="s">
        <v>184</v>
      </c>
      <c r="B16" s="96" t="s">
        <v>85</v>
      </c>
      <c r="C16" s="97" t="s">
        <v>86</v>
      </c>
      <c r="D16" s="95" t="s">
        <v>185</v>
      </c>
      <c r="E16" s="52">
        <f t="shared" si="0"/>
        <v>360.67</v>
      </c>
      <c r="F16" s="52">
        <f t="shared" si="1"/>
        <v>360.67</v>
      </c>
      <c r="G16" s="52">
        <f t="shared" si="2"/>
        <v>360.67</v>
      </c>
      <c r="H16" s="52">
        <v>141.81</v>
      </c>
      <c r="I16" s="52">
        <v>218.86</v>
      </c>
      <c r="J16" s="52">
        <f t="shared" si="3"/>
        <v>0</v>
      </c>
      <c r="K16" s="52">
        <v>0</v>
      </c>
      <c r="L16" s="52">
        <v>0</v>
      </c>
      <c r="M16" s="52">
        <f t="shared" si="4"/>
        <v>0</v>
      </c>
      <c r="N16" s="52">
        <v>0</v>
      </c>
      <c r="O16" s="52">
        <v>0</v>
      </c>
      <c r="P16" s="52">
        <f t="shared" si="5"/>
        <v>0</v>
      </c>
      <c r="Q16" s="52">
        <f t="shared" si="6"/>
        <v>0</v>
      </c>
      <c r="R16" s="52">
        <v>0</v>
      </c>
      <c r="S16" s="52">
        <v>0</v>
      </c>
      <c r="T16" s="52">
        <f t="shared" si="7"/>
        <v>0</v>
      </c>
      <c r="U16" s="52">
        <v>0</v>
      </c>
      <c r="V16" s="52">
        <v>0</v>
      </c>
      <c r="W16" s="52">
        <f t="shared" si="8"/>
        <v>0</v>
      </c>
      <c r="X16" s="52" t="s">
        <v>80</v>
      </c>
      <c r="Y16" s="52"/>
      <c r="Z16" s="52">
        <f t="shared" si="9"/>
        <v>0</v>
      </c>
      <c r="AA16" s="52">
        <f t="shared" si="10"/>
        <v>0</v>
      </c>
      <c r="AB16" s="52">
        <v>0</v>
      </c>
      <c r="AC16" s="52">
        <v>0</v>
      </c>
      <c r="AD16" s="52">
        <f t="shared" si="11"/>
        <v>0</v>
      </c>
      <c r="AE16" s="52">
        <v>0</v>
      </c>
      <c r="AF16" s="52">
        <v>0</v>
      </c>
      <c r="AG16" s="52">
        <f t="shared" si="12"/>
        <v>0</v>
      </c>
      <c r="AH16" s="52">
        <v>0</v>
      </c>
      <c r="AI16" s="52">
        <v>0</v>
      </c>
    </row>
    <row r="17" spans="1:35" ht="19.5" customHeight="1">
      <c r="A17" s="95" t="s">
        <v>184</v>
      </c>
      <c r="B17" s="96" t="s">
        <v>88</v>
      </c>
      <c r="C17" s="97" t="s">
        <v>86</v>
      </c>
      <c r="D17" s="95" t="s">
        <v>186</v>
      </c>
      <c r="E17" s="52">
        <f t="shared" si="0"/>
        <v>145.77</v>
      </c>
      <c r="F17" s="52">
        <f t="shared" si="1"/>
        <v>145.77</v>
      </c>
      <c r="G17" s="52">
        <f t="shared" si="2"/>
        <v>145.77</v>
      </c>
      <c r="H17" s="52">
        <v>0</v>
      </c>
      <c r="I17" s="52">
        <v>145.77</v>
      </c>
      <c r="J17" s="52">
        <f t="shared" si="3"/>
        <v>0</v>
      </c>
      <c r="K17" s="52">
        <v>0</v>
      </c>
      <c r="L17" s="52">
        <v>0</v>
      </c>
      <c r="M17" s="52">
        <f t="shared" si="4"/>
        <v>0</v>
      </c>
      <c r="N17" s="52">
        <v>0</v>
      </c>
      <c r="O17" s="52">
        <v>0</v>
      </c>
      <c r="P17" s="52">
        <f t="shared" si="5"/>
        <v>0</v>
      </c>
      <c r="Q17" s="52">
        <f t="shared" si="6"/>
        <v>0</v>
      </c>
      <c r="R17" s="52">
        <v>0</v>
      </c>
      <c r="S17" s="52">
        <v>0</v>
      </c>
      <c r="T17" s="52">
        <f t="shared" si="7"/>
        <v>0</v>
      </c>
      <c r="U17" s="52">
        <v>0</v>
      </c>
      <c r="V17" s="52">
        <v>0</v>
      </c>
      <c r="W17" s="52">
        <f t="shared" si="8"/>
        <v>0</v>
      </c>
      <c r="X17" s="52" t="s">
        <v>80</v>
      </c>
      <c r="Y17" s="52"/>
      <c r="Z17" s="52">
        <f t="shared" si="9"/>
        <v>0</v>
      </c>
      <c r="AA17" s="52">
        <f t="shared" si="10"/>
        <v>0</v>
      </c>
      <c r="AB17" s="52">
        <v>0</v>
      </c>
      <c r="AC17" s="52">
        <v>0</v>
      </c>
      <c r="AD17" s="52">
        <f t="shared" si="11"/>
        <v>0</v>
      </c>
      <c r="AE17" s="52">
        <v>0</v>
      </c>
      <c r="AF17" s="52">
        <v>0</v>
      </c>
      <c r="AG17" s="52">
        <f t="shared" si="12"/>
        <v>0</v>
      </c>
      <c r="AH17" s="52">
        <v>0</v>
      </c>
      <c r="AI17" s="52">
        <v>0</v>
      </c>
    </row>
    <row r="18" spans="1:35" ht="19.5" customHeight="1">
      <c r="A18" s="95" t="s">
        <v>184</v>
      </c>
      <c r="B18" s="96" t="s">
        <v>179</v>
      </c>
      <c r="C18" s="97" t="s">
        <v>86</v>
      </c>
      <c r="D18" s="95" t="s">
        <v>187</v>
      </c>
      <c r="E18" s="52">
        <f t="shared" si="0"/>
        <v>26</v>
      </c>
      <c r="F18" s="52">
        <f t="shared" si="1"/>
        <v>26</v>
      </c>
      <c r="G18" s="52">
        <f t="shared" si="2"/>
        <v>26</v>
      </c>
      <c r="H18" s="52">
        <v>0</v>
      </c>
      <c r="I18" s="52">
        <v>26</v>
      </c>
      <c r="J18" s="52">
        <f t="shared" si="3"/>
        <v>0</v>
      </c>
      <c r="K18" s="52">
        <v>0</v>
      </c>
      <c r="L18" s="52">
        <v>0</v>
      </c>
      <c r="M18" s="52">
        <f t="shared" si="4"/>
        <v>0</v>
      </c>
      <c r="N18" s="52">
        <v>0</v>
      </c>
      <c r="O18" s="52">
        <v>0</v>
      </c>
      <c r="P18" s="52">
        <f t="shared" si="5"/>
        <v>0</v>
      </c>
      <c r="Q18" s="52">
        <f t="shared" si="6"/>
        <v>0</v>
      </c>
      <c r="R18" s="52">
        <v>0</v>
      </c>
      <c r="S18" s="52">
        <v>0</v>
      </c>
      <c r="T18" s="52">
        <f t="shared" si="7"/>
        <v>0</v>
      </c>
      <c r="U18" s="52">
        <v>0</v>
      </c>
      <c r="V18" s="52">
        <v>0</v>
      </c>
      <c r="W18" s="52">
        <f t="shared" si="8"/>
        <v>0</v>
      </c>
      <c r="X18" s="52" t="s">
        <v>80</v>
      </c>
      <c r="Y18" s="52"/>
      <c r="Z18" s="52">
        <f t="shared" si="9"/>
        <v>0</v>
      </c>
      <c r="AA18" s="52">
        <f t="shared" si="10"/>
        <v>0</v>
      </c>
      <c r="AB18" s="52">
        <v>0</v>
      </c>
      <c r="AC18" s="52">
        <v>0</v>
      </c>
      <c r="AD18" s="52">
        <f t="shared" si="11"/>
        <v>0</v>
      </c>
      <c r="AE18" s="52">
        <v>0</v>
      </c>
      <c r="AF18" s="52">
        <v>0</v>
      </c>
      <c r="AG18" s="52">
        <f t="shared" si="12"/>
        <v>0</v>
      </c>
      <c r="AH18" s="52">
        <v>0</v>
      </c>
      <c r="AI18" s="52">
        <v>0</v>
      </c>
    </row>
    <row r="19" spans="1:35" ht="19.5" customHeight="1">
      <c r="A19" s="95" t="s">
        <v>184</v>
      </c>
      <c r="B19" s="96" t="s">
        <v>92</v>
      </c>
      <c r="C19" s="97" t="s">
        <v>86</v>
      </c>
      <c r="D19" s="95" t="s">
        <v>188</v>
      </c>
      <c r="E19" s="52">
        <f t="shared" si="0"/>
        <v>24</v>
      </c>
      <c r="F19" s="52">
        <f t="shared" si="1"/>
        <v>24</v>
      </c>
      <c r="G19" s="52">
        <f t="shared" si="2"/>
        <v>24</v>
      </c>
      <c r="H19" s="52">
        <v>0</v>
      </c>
      <c r="I19" s="52">
        <v>24</v>
      </c>
      <c r="J19" s="52">
        <f t="shared" si="3"/>
        <v>0</v>
      </c>
      <c r="K19" s="52">
        <v>0</v>
      </c>
      <c r="L19" s="52">
        <v>0</v>
      </c>
      <c r="M19" s="52">
        <f t="shared" si="4"/>
        <v>0</v>
      </c>
      <c r="N19" s="52">
        <v>0</v>
      </c>
      <c r="O19" s="52">
        <v>0</v>
      </c>
      <c r="P19" s="52">
        <f t="shared" si="5"/>
        <v>0</v>
      </c>
      <c r="Q19" s="52">
        <f t="shared" si="6"/>
        <v>0</v>
      </c>
      <c r="R19" s="52">
        <v>0</v>
      </c>
      <c r="S19" s="52">
        <v>0</v>
      </c>
      <c r="T19" s="52">
        <f t="shared" si="7"/>
        <v>0</v>
      </c>
      <c r="U19" s="52">
        <v>0</v>
      </c>
      <c r="V19" s="52">
        <v>0</v>
      </c>
      <c r="W19" s="52">
        <f t="shared" si="8"/>
        <v>0</v>
      </c>
      <c r="X19" s="52" t="s">
        <v>80</v>
      </c>
      <c r="Y19" s="52"/>
      <c r="Z19" s="52">
        <f t="shared" si="9"/>
        <v>0</v>
      </c>
      <c r="AA19" s="52">
        <f t="shared" si="10"/>
        <v>0</v>
      </c>
      <c r="AB19" s="52">
        <v>0</v>
      </c>
      <c r="AC19" s="52">
        <v>0</v>
      </c>
      <c r="AD19" s="52">
        <f t="shared" si="11"/>
        <v>0</v>
      </c>
      <c r="AE19" s="52">
        <v>0</v>
      </c>
      <c r="AF19" s="52">
        <v>0</v>
      </c>
      <c r="AG19" s="52">
        <f t="shared" si="12"/>
        <v>0</v>
      </c>
      <c r="AH19" s="52">
        <v>0</v>
      </c>
      <c r="AI19" s="52">
        <v>0</v>
      </c>
    </row>
    <row r="20" spans="1:35" ht="19.5" customHeight="1">
      <c r="A20" s="95" t="s">
        <v>184</v>
      </c>
      <c r="B20" s="96" t="s">
        <v>94</v>
      </c>
      <c r="C20" s="97" t="s">
        <v>86</v>
      </c>
      <c r="D20" s="95" t="s">
        <v>189</v>
      </c>
      <c r="E20" s="52">
        <f t="shared" si="0"/>
        <v>1.45</v>
      </c>
      <c r="F20" s="52">
        <f t="shared" si="1"/>
        <v>1.45</v>
      </c>
      <c r="G20" s="52">
        <f t="shared" si="2"/>
        <v>1.45</v>
      </c>
      <c r="H20" s="52">
        <v>0</v>
      </c>
      <c r="I20" s="52">
        <v>1.45</v>
      </c>
      <c r="J20" s="52">
        <f t="shared" si="3"/>
        <v>0</v>
      </c>
      <c r="K20" s="52">
        <v>0</v>
      </c>
      <c r="L20" s="52">
        <v>0</v>
      </c>
      <c r="M20" s="52">
        <f t="shared" si="4"/>
        <v>0</v>
      </c>
      <c r="N20" s="52">
        <v>0</v>
      </c>
      <c r="O20" s="52">
        <v>0</v>
      </c>
      <c r="P20" s="52">
        <f t="shared" si="5"/>
        <v>0</v>
      </c>
      <c r="Q20" s="52">
        <f t="shared" si="6"/>
        <v>0</v>
      </c>
      <c r="R20" s="52">
        <v>0</v>
      </c>
      <c r="S20" s="52">
        <v>0</v>
      </c>
      <c r="T20" s="52">
        <f t="shared" si="7"/>
        <v>0</v>
      </c>
      <c r="U20" s="52">
        <v>0</v>
      </c>
      <c r="V20" s="52">
        <v>0</v>
      </c>
      <c r="W20" s="52">
        <f t="shared" si="8"/>
        <v>0</v>
      </c>
      <c r="X20" s="52" t="s">
        <v>80</v>
      </c>
      <c r="Y20" s="52"/>
      <c r="Z20" s="52">
        <f t="shared" si="9"/>
        <v>0</v>
      </c>
      <c r="AA20" s="52">
        <f t="shared" si="10"/>
        <v>0</v>
      </c>
      <c r="AB20" s="52">
        <v>0</v>
      </c>
      <c r="AC20" s="52">
        <v>0</v>
      </c>
      <c r="AD20" s="52">
        <f t="shared" si="11"/>
        <v>0</v>
      </c>
      <c r="AE20" s="52">
        <v>0</v>
      </c>
      <c r="AF20" s="52">
        <v>0</v>
      </c>
      <c r="AG20" s="52">
        <f t="shared" si="12"/>
        <v>0</v>
      </c>
      <c r="AH20" s="52">
        <v>0</v>
      </c>
      <c r="AI20" s="52">
        <v>0</v>
      </c>
    </row>
    <row r="21" spans="1:35" ht="19.5" customHeight="1">
      <c r="A21" s="95" t="s">
        <v>184</v>
      </c>
      <c r="B21" s="96" t="s">
        <v>98</v>
      </c>
      <c r="C21" s="97" t="s">
        <v>86</v>
      </c>
      <c r="D21" s="95" t="s">
        <v>190</v>
      </c>
      <c r="E21" s="52">
        <f t="shared" si="0"/>
        <v>31.1</v>
      </c>
      <c r="F21" s="52">
        <f t="shared" si="1"/>
        <v>31.1</v>
      </c>
      <c r="G21" s="52">
        <f t="shared" si="2"/>
        <v>31.1</v>
      </c>
      <c r="H21" s="52">
        <v>15.1</v>
      </c>
      <c r="I21" s="52">
        <v>16</v>
      </c>
      <c r="J21" s="52">
        <f t="shared" si="3"/>
        <v>0</v>
      </c>
      <c r="K21" s="52">
        <v>0</v>
      </c>
      <c r="L21" s="52">
        <v>0</v>
      </c>
      <c r="M21" s="52">
        <f t="shared" si="4"/>
        <v>0</v>
      </c>
      <c r="N21" s="52">
        <v>0</v>
      </c>
      <c r="O21" s="52">
        <v>0</v>
      </c>
      <c r="P21" s="52">
        <f t="shared" si="5"/>
        <v>0</v>
      </c>
      <c r="Q21" s="52">
        <f t="shared" si="6"/>
        <v>0</v>
      </c>
      <c r="R21" s="52">
        <v>0</v>
      </c>
      <c r="S21" s="52">
        <v>0</v>
      </c>
      <c r="T21" s="52">
        <f t="shared" si="7"/>
        <v>0</v>
      </c>
      <c r="U21" s="52">
        <v>0</v>
      </c>
      <c r="V21" s="52">
        <v>0</v>
      </c>
      <c r="W21" s="52">
        <f t="shared" si="8"/>
        <v>0</v>
      </c>
      <c r="X21" s="52" t="s">
        <v>80</v>
      </c>
      <c r="Y21" s="52"/>
      <c r="Z21" s="52">
        <f t="shared" si="9"/>
        <v>0</v>
      </c>
      <c r="AA21" s="52">
        <f t="shared" si="10"/>
        <v>0</v>
      </c>
      <c r="AB21" s="52">
        <v>0</v>
      </c>
      <c r="AC21" s="52">
        <v>0</v>
      </c>
      <c r="AD21" s="52">
        <f t="shared" si="11"/>
        <v>0</v>
      </c>
      <c r="AE21" s="52">
        <v>0</v>
      </c>
      <c r="AF21" s="52">
        <v>0</v>
      </c>
      <c r="AG21" s="52">
        <f t="shared" si="12"/>
        <v>0</v>
      </c>
      <c r="AH21" s="52">
        <v>0</v>
      </c>
      <c r="AI21" s="52">
        <v>0</v>
      </c>
    </row>
    <row r="22" spans="1:35" ht="19.5" customHeight="1">
      <c r="A22" s="95" t="s">
        <v>184</v>
      </c>
      <c r="B22" s="96" t="s">
        <v>191</v>
      </c>
      <c r="C22" s="97" t="s">
        <v>86</v>
      </c>
      <c r="D22" s="95" t="s">
        <v>192</v>
      </c>
      <c r="E22" s="52">
        <f t="shared" si="0"/>
        <v>28.1</v>
      </c>
      <c r="F22" s="52">
        <f t="shared" si="1"/>
        <v>28.1</v>
      </c>
      <c r="G22" s="52">
        <f t="shared" si="2"/>
        <v>28.1</v>
      </c>
      <c r="H22" s="52">
        <v>0</v>
      </c>
      <c r="I22" s="52">
        <v>28.1</v>
      </c>
      <c r="J22" s="52">
        <f t="shared" si="3"/>
        <v>0</v>
      </c>
      <c r="K22" s="52">
        <v>0</v>
      </c>
      <c r="L22" s="52">
        <v>0</v>
      </c>
      <c r="M22" s="52">
        <f t="shared" si="4"/>
        <v>0</v>
      </c>
      <c r="N22" s="52">
        <v>0</v>
      </c>
      <c r="O22" s="52">
        <v>0</v>
      </c>
      <c r="P22" s="52">
        <f t="shared" si="5"/>
        <v>0</v>
      </c>
      <c r="Q22" s="52">
        <f t="shared" si="6"/>
        <v>0</v>
      </c>
      <c r="R22" s="52">
        <v>0</v>
      </c>
      <c r="S22" s="52">
        <v>0</v>
      </c>
      <c r="T22" s="52">
        <f t="shared" si="7"/>
        <v>0</v>
      </c>
      <c r="U22" s="52">
        <v>0</v>
      </c>
      <c r="V22" s="52">
        <v>0</v>
      </c>
      <c r="W22" s="52">
        <f t="shared" si="8"/>
        <v>0</v>
      </c>
      <c r="X22" s="52" t="s">
        <v>80</v>
      </c>
      <c r="Y22" s="52"/>
      <c r="Z22" s="52">
        <f t="shared" si="9"/>
        <v>0</v>
      </c>
      <c r="AA22" s="52">
        <f t="shared" si="10"/>
        <v>0</v>
      </c>
      <c r="AB22" s="52">
        <v>0</v>
      </c>
      <c r="AC22" s="52">
        <v>0</v>
      </c>
      <c r="AD22" s="52">
        <f t="shared" si="11"/>
        <v>0</v>
      </c>
      <c r="AE22" s="52">
        <v>0</v>
      </c>
      <c r="AF22" s="52">
        <v>0</v>
      </c>
      <c r="AG22" s="52">
        <f t="shared" si="12"/>
        <v>0</v>
      </c>
      <c r="AH22" s="52">
        <v>0</v>
      </c>
      <c r="AI22" s="52">
        <v>0</v>
      </c>
    </row>
    <row r="23" spans="1:35" ht="19.5" customHeight="1">
      <c r="A23" s="95" t="s">
        <v>184</v>
      </c>
      <c r="B23" s="96" t="s">
        <v>110</v>
      </c>
      <c r="C23" s="97" t="s">
        <v>86</v>
      </c>
      <c r="D23" s="95" t="s">
        <v>193</v>
      </c>
      <c r="E23" s="52">
        <f t="shared" si="0"/>
        <v>86.22999999999999</v>
      </c>
      <c r="F23" s="52">
        <f t="shared" si="1"/>
        <v>86.22999999999999</v>
      </c>
      <c r="G23" s="52">
        <f t="shared" si="2"/>
        <v>86.22999999999999</v>
      </c>
      <c r="H23" s="52">
        <v>24.18</v>
      </c>
      <c r="I23" s="52">
        <v>62.05</v>
      </c>
      <c r="J23" s="52">
        <f t="shared" si="3"/>
        <v>0</v>
      </c>
      <c r="K23" s="52">
        <v>0</v>
      </c>
      <c r="L23" s="52">
        <v>0</v>
      </c>
      <c r="M23" s="52">
        <f t="shared" si="4"/>
        <v>0</v>
      </c>
      <c r="N23" s="52">
        <v>0</v>
      </c>
      <c r="O23" s="52">
        <v>0</v>
      </c>
      <c r="P23" s="52">
        <f t="shared" si="5"/>
        <v>0</v>
      </c>
      <c r="Q23" s="52">
        <f t="shared" si="6"/>
        <v>0</v>
      </c>
      <c r="R23" s="52">
        <v>0</v>
      </c>
      <c r="S23" s="52">
        <v>0</v>
      </c>
      <c r="T23" s="52">
        <f t="shared" si="7"/>
        <v>0</v>
      </c>
      <c r="U23" s="52">
        <v>0</v>
      </c>
      <c r="V23" s="52">
        <v>0</v>
      </c>
      <c r="W23" s="52">
        <f t="shared" si="8"/>
        <v>0</v>
      </c>
      <c r="X23" s="52" t="s">
        <v>80</v>
      </c>
      <c r="Y23" s="52"/>
      <c r="Z23" s="52">
        <f t="shared" si="9"/>
        <v>0</v>
      </c>
      <c r="AA23" s="52">
        <f t="shared" si="10"/>
        <v>0</v>
      </c>
      <c r="AB23" s="52">
        <v>0</v>
      </c>
      <c r="AC23" s="52">
        <v>0</v>
      </c>
      <c r="AD23" s="52">
        <f t="shared" si="11"/>
        <v>0</v>
      </c>
      <c r="AE23" s="52">
        <v>0</v>
      </c>
      <c r="AF23" s="52">
        <v>0</v>
      </c>
      <c r="AG23" s="52">
        <f t="shared" si="12"/>
        <v>0</v>
      </c>
      <c r="AH23" s="52">
        <v>0</v>
      </c>
      <c r="AI23" s="52">
        <v>0</v>
      </c>
    </row>
    <row r="24" spans="1:35" ht="19.5" customHeight="1">
      <c r="A24" s="95" t="s">
        <v>194</v>
      </c>
      <c r="B24" s="96" t="s">
        <v>80</v>
      </c>
      <c r="C24" s="97" t="s">
        <v>80</v>
      </c>
      <c r="D24" s="95" t="s">
        <v>195</v>
      </c>
      <c r="E24" s="52">
        <f t="shared" si="0"/>
        <v>29.76</v>
      </c>
      <c r="F24" s="52">
        <f t="shared" si="1"/>
        <v>29.76</v>
      </c>
      <c r="G24" s="52">
        <f t="shared" si="2"/>
        <v>29.76</v>
      </c>
      <c r="H24" s="52">
        <v>29.76</v>
      </c>
      <c r="I24" s="52">
        <v>0</v>
      </c>
      <c r="J24" s="52">
        <f t="shared" si="3"/>
        <v>0</v>
      </c>
      <c r="K24" s="52">
        <v>0</v>
      </c>
      <c r="L24" s="52">
        <v>0</v>
      </c>
      <c r="M24" s="52">
        <f t="shared" si="4"/>
        <v>0</v>
      </c>
      <c r="N24" s="52">
        <v>0</v>
      </c>
      <c r="O24" s="52">
        <v>0</v>
      </c>
      <c r="P24" s="52">
        <f t="shared" si="5"/>
        <v>0</v>
      </c>
      <c r="Q24" s="52">
        <f t="shared" si="6"/>
        <v>0</v>
      </c>
      <c r="R24" s="52">
        <v>0</v>
      </c>
      <c r="S24" s="52">
        <v>0</v>
      </c>
      <c r="T24" s="52">
        <f t="shared" si="7"/>
        <v>0</v>
      </c>
      <c r="U24" s="52">
        <v>0</v>
      </c>
      <c r="V24" s="52">
        <v>0</v>
      </c>
      <c r="W24" s="52">
        <f t="shared" si="8"/>
        <v>0</v>
      </c>
      <c r="X24" s="52" t="s">
        <v>80</v>
      </c>
      <c r="Y24" s="52"/>
      <c r="Z24" s="52">
        <f t="shared" si="9"/>
        <v>0</v>
      </c>
      <c r="AA24" s="52">
        <f t="shared" si="10"/>
        <v>0</v>
      </c>
      <c r="AB24" s="52">
        <v>0</v>
      </c>
      <c r="AC24" s="52">
        <v>0</v>
      </c>
      <c r="AD24" s="52">
        <f t="shared" si="11"/>
        <v>0</v>
      </c>
      <c r="AE24" s="52">
        <v>0</v>
      </c>
      <c r="AF24" s="52">
        <v>0</v>
      </c>
      <c r="AG24" s="52">
        <f t="shared" si="12"/>
        <v>0</v>
      </c>
      <c r="AH24" s="52">
        <v>0</v>
      </c>
      <c r="AI24" s="52">
        <v>0</v>
      </c>
    </row>
    <row r="25" spans="1:35" ht="19.5" customHeight="1">
      <c r="A25" s="95" t="s">
        <v>196</v>
      </c>
      <c r="B25" s="96" t="s">
        <v>85</v>
      </c>
      <c r="C25" s="97" t="s">
        <v>86</v>
      </c>
      <c r="D25" s="95" t="s">
        <v>197</v>
      </c>
      <c r="E25" s="52">
        <f t="shared" si="0"/>
        <v>23.28</v>
      </c>
      <c r="F25" s="52">
        <f t="shared" si="1"/>
        <v>23.28</v>
      </c>
      <c r="G25" s="52">
        <f t="shared" si="2"/>
        <v>23.28</v>
      </c>
      <c r="H25" s="52">
        <v>23.28</v>
      </c>
      <c r="I25" s="52">
        <v>0</v>
      </c>
      <c r="J25" s="52">
        <f t="shared" si="3"/>
        <v>0</v>
      </c>
      <c r="K25" s="52">
        <v>0</v>
      </c>
      <c r="L25" s="52">
        <v>0</v>
      </c>
      <c r="M25" s="52">
        <f t="shared" si="4"/>
        <v>0</v>
      </c>
      <c r="N25" s="52">
        <v>0</v>
      </c>
      <c r="O25" s="52">
        <v>0</v>
      </c>
      <c r="P25" s="52">
        <f t="shared" si="5"/>
        <v>0</v>
      </c>
      <c r="Q25" s="52">
        <f t="shared" si="6"/>
        <v>0</v>
      </c>
      <c r="R25" s="52">
        <v>0</v>
      </c>
      <c r="S25" s="52">
        <v>0</v>
      </c>
      <c r="T25" s="52">
        <f t="shared" si="7"/>
        <v>0</v>
      </c>
      <c r="U25" s="52">
        <v>0</v>
      </c>
      <c r="V25" s="52">
        <v>0</v>
      </c>
      <c r="W25" s="52">
        <f t="shared" si="8"/>
        <v>0</v>
      </c>
      <c r="X25" s="52" t="s">
        <v>80</v>
      </c>
      <c r="Y25" s="52"/>
      <c r="Z25" s="52">
        <f t="shared" si="9"/>
        <v>0</v>
      </c>
      <c r="AA25" s="52">
        <f t="shared" si="10"/>
        <v>0</v>
      </c>
      <c r="AB25" s="52">
        <v>0</v>
      </c>
      <c r="AC25" s="52">
        <v>0</v>
      </c>
      <c r="AD25" s="52">
        <f t="shared" si="11"/>
        <v>0</v>
      </c>
      <c r="AE25" s="52">
        <v>0</v>
      </c>
      <c r="AF25" s="52">
        <v>0</v>
      </c>
      <c r="AG25" s="52">
        <f t="shared" si="12"/>
        <v>0</v>
      </c>
      <c r="AH25" s="52">
        <v>0</v>
      </c>
      <c r="AI25" s="52">
        <v>0</v>
      </c>
    </row>
    <row r="26" spans="1:35" ht="19.5" customHeight="1">
      <c r="A26" s="95" t="s">
        <v>196</v>
      </c>
      <c r="B26" s="96" t="s">
        <v>88</v>
      </c>
      <c r="C26" s="97" t="s">
        <v>86</v>
      </c>
      <c r="D26" s="95" t="s">
        <v>198</v>
      </c>
      <c r="E26" s="52">
        <f t="shared" si="0"/>
        <v>6.48</v>
      </c>
      <c r="F26" s="52">
        <f t="shared" si="1"/>
        <v>6.48</v>
      </c>
      <c r="G26" s="52">
        <f t="shared" si="2"/>
        <v>6.48</v>
      </c>
      <c r="H26" s="52">
        <v>6.48</v>
      </c>
      <c r="I26" s="52">
        <v>0</v>
      </c>
      <c r="J26" s="52">
        <f t="shared" si="3"/>
        <v>0</v>
      </c>
      <c r="K26" s="52">
        <v>0</v>
      </c>
      <c r="L26" s="52">
        <v>0</v>
      </c>
      <c r="M26" s="52">
        <f t="shared" si="4"/>
        <v>0</v>
      </c>
      <c r="N26" s="52">
        <v>0</v>
      </c>
      <c r="O26" s="52">
        <v>0</v>
      </c>
      <c r="P26" s="52">
        <f t="shared" si="5"/>
        <v>0</v>
      </c>
      <c r="Q26" s="52">
        <f t="shared" si="6"/>
        <v>0</v>
      </c>
      <c r="R26" s="52">
        <v>0</v>
      </c>
      <c r="S26" s="52">
        <v>0</v>
      </c>
      <c r="T26" s="52">
        <f t="shared" si="7"/>
        <v>0</v>
      </c>
      <c r="U26" s="52">
        <v>0</v>
      </c>
      <c r="V26" s="52">
        <v>0</v>
      </c>
      <c r="W26" s="52">
        <f t="shared" si="8"/>
        <v>0</v>
      </c>
      <c r="X26" s="52" t="s">
        <v>80</v>
      </c>
      <c r="Y26" s="52"/>
      <c r="Z26" s="52">
        <f t="shared" si="9"/>
        <v>0</v>
      </c>
      <c r="AA26" s="52">
        <f t="shared" si="10"/>
        <v>0</v>
      </c>
      <c r="AB26" s="52">
        <v>0</v>
      </c>
      <c r="AC26" s="52">
        <v>0</v>
      </c>
      <c r="AD26" s="52">
        <f t="shared" si="11"/>
        <v>0</v>
      </c>
      <c r="AE26" s="52">
        <v>0</v>
      </c>
      <c r="AF26" s="52">
        <v>0</v>
      </c>
      <c r="AG26" s="52">
        <f t="shared" si="12"/>
        <v>0</v>
      </c>
      <c r="AH26" s="52">
        <v>0</v>
      </c>
      <c r="AI26" s="52">
        <v>0</v>
      </c>
    </row>
    <row r="27" spans="1:35" ht="19.5" customHeight="1">
      <c r="A27" s="95" t="s">
        <v>199</v>
      </c>
      <c r="B27" s="96" t="s">
        <v>80</v>
      </c>
      <c r="C27" s="97" t="s">
        <v>80</v>
      </c>
      <c r="D27" s="95" t="s">
        <v>200</v>
      </c>
      <c r="E27" s="52">
        <f t="shared" si="0"/>
        <v>77.81</v>
      </c>
      <c r="F27" s="52">
        <f t="shared" si="1"/>
        <v>77.81</v>
      </c>
      <c r="G27" s="52">
        <f t="shared" si="2"/>
        <v>77.81</v>
      </c>
      <c r="H27" s="52">
        <v>65.41</v>
      </c>
      <c r="I27" s="52">
        <v>12.4</v>
      </c>
      <c r="J27" s="52">
        <f t="shared" si="3"/>
        <v>0</v>
      </c>
      <c r="K27" s="52">
        <v>0</v>
      </c>
      <c r="L27" s="52">
        <v>0</v>
      </c>
      <c r="M27" s="52">
        <f t="shared" si="4"/>
        <v>0</v>
      </c>
      <c r="N27" s="52">
        <v>0</v>
      </c>
      <c r="O27" s="52">
        <v>0</v>
      </c>
      <c r="P27" s="52">
        <f t="shared" si="5"/>
        <v>0</v>
      </c>
      <c r="Q27" s="52">
        <f t="shared" si="6"/>
        <v>0</v>
      </c>
      <c r="R27" s="52">
        <v>0</v>
      </c>
      <c r="S27" s="52">
        <v>0</v>
      </c>
      <c r="T27" s="52">
        <f t="shared" si="7"/>
        <v>0</v>
      </c>
      <c r="U27" s="52">
        <v>0</v>
      </c>
      <c r="V27" s="52">
        <v>0</v>
      </c>
      <c r="W27" s="52">
        <f t="shared" si="8"/>
        <v>0</v>
      </c>
      <c r="X27" s="52" t="s">
        <v>80</v>
      </c>
      <c r="Y27" s="52"/>
      <c r="Z27" s="52">
        <f t="shared" si="9"/>
        <v>0</v>
      </c>
      <c r="AA27" s="52">
        <f t="shared" si="10"/>
        <v>0</v>
      </c>
      <c r="AB27" s="52">
        <v>0</v>
      </c>
      <c r="AC27" s="52">
        <v>0</v>
      </c>
      <c r="AD27" s="52">
        <f t="shared" si="11"/>
        <v>0</v>
      </c>
      <c r="AE27" s="52">
        <v>0</v>
      </c>
      <c r="AF27" s="52">
        <v>0</v>
      </c>
      <c r="AG27" s="52">
        <f t="shared" si="12"/>
        <v>0</v>
      </c>
      <c r="AH27" s="52">
        <v>0</v>
      </c>
      <c r="AI27" s="52">
        <v>0</v>
      </c>
    </row>
    <row r="28" spans="1:35" ht="19.5" customHeight="1">
      <c r="A28" s="95" t="s">
        <v>201</v>
      </c>
      <c r="B28" s="96" t="s">
        <v>85</v>
      </c>
      <c r="C28" s="97" t="s">
        <v>86</v>
      </c>
      <c r="D28" s="95" t="s">
        <v>202</v>
      </c>
      <c r="E28" s="52">
        <f t="shared" si="0"/>
        <v>2.36</v>
      </c>
      <c r="F28" s="52">
        <f t="shared" si="1"/>
        <v>2.36</v>
      </c>
      <c r="G28" s="52">
        <f t="shared" si="2"/>
        <v>2.36</v>
      </c>
      <c r="H28" s="52">
        <v>2.36</v>
      </c>
      <c r="I28" s="52">
        <v>0</v>
      </c>
      <c r="J28" s="52">
        <f t="shared" si="3"/>
        <v>0</v>
      </c>
      <c r="K28" s="52">
        <v>0</v>
      </c>
      <c r="L28" s="52">
        <v>0</v>
      </c>
      <c r="M28" s="52">
        <f t="shared" si="4"/>
        <v>0</v>
      </c>
      <c r="N28" s="52">
        <v>0</v>
      </c>
      <c r="O28" s="52">
        <v>0</v>
      </c>
      <c r="P28" s="52">
        <f t="shared" si="5"/>
        <v>0</v>
      </c>
      <c r="Q28" s="52">
        <f t="shared" si="6"/>
        <v>0</v>
      </c>
      <c r="R28" s="52">
        <v>0</v>
      </c>
      <c r="S28" s="52">
        <v>0</v>
      </c>
      <c r="T28" s="52">
        <f t="shared" si="7"/>
        <v>0</v>
      </c>
      <c r="U28" s="52">
        <v>0</v>
      </c>
      <c r="V28" s="52">
        <v>0</v>
      </c>
      <c r="W28" s="52">
        <f t="shared" si="8"/>
        <v>0</v>
      </c>
      <c r="X28" s="52" t="s">
        <v>80</v>
      </c>
      <c r="Y28" s="52"/>
      <c r="Z28" s="52">
        <f t="shared" si="9"/>
        <v>0</v>
      </c>
      <c r="AA28" s="52">
        <f t="shared" si="10"/>
        <v>0</v>
      </c>
      <c r="AB28" s="52">
        <v>0</v>
      </c>
      <c r="AC28" s="52">
        <v>0</v>
      </c>
      <c r="AD28" s="52">
        <f t="shared" si="11"/>
        <v>0</v>
      </c>
      <c r="AE28" s="52">
        <v>0</v>
      </c>
      <c r="AF28" s="52">
        <v>0</v>
      </c>
      <c r="AG28" s="52">
        <f t="shared" si="12"/>
        <v>0</v>
      </c>
      <c r="AH28" s="52">
        <v>0</v>
      </c>
      <c r="AI28" s="52">
        <v>0</v>
      </c>
    </row>
    <row r="29" spans="1:35" ht="19.5" customHeight="1">
      <c r="A29" s="95" t="s">
        <v>201</v>
      </c>
      <c r="B29" s="96" t="s">
        <v>92</v>
      </c>
      <c r="C29" s="97" t="s">
        <v>86</v>
      </c>
      <c r="D29" s="95" t="s">
        <v>203</v>
      </c>
      <c r="E29" s="52">
        <f t="shared" si="0"/>
        <v>63.05</v>
      </c>
      <c r="F29" s="52">
        <f t="shared" si="1"/>
        <v>63.05</v>
      </c>
      <c r="G29" s="52">
        <f t="shared" si="2"/>
        <v>63.05</v>
      </c>
      <c r="H29" s="52">
        <v>63.05</v>
      </c>
      <c r="I29" s="52">
        <v>0</v>
      </c>
      <c r="J29" s="52">
        <f t="shared" si="3"/>
        <v>0</v>
      </c>
      <c r="K29" s="52">
        <v>0</v>
      </c>
      <c r="L29" s="52">
        <v>0</v>
      </c>
      <c r="M29" s="52">
        <f t="shared" si="4"/>
        <v>0</v>
      </c>
      <c r="N29" s="52">
        <v>0</v>
      </c>
      <c r="O29" s="52">
        <v>0</v>
      </c>
      <c r="P29" s="52">
        <f t="shared" si="5"/>
        <v>0</v>
      </c>
      <c r="Q29" s="52">
        <f t="shared" si="6"/>
        <v>0</v>
      </c>
      <c r="R29" s="52">
        <v>0</v>
      </c>
      <c r="S29" s="52">
        <v>0</v>
      </c>
      <c r="T29" s="52">
        <f t="shared" si="7"/>
        <v>0</v>
      </c>
      <c r="U29" s="52">
        <v>0</v>
      </c>
      <c r="V29" s="52">
        <v>0</v>
      </c>
      <c r="W29" s="52">
        <f t="shared" si="8"/>
        <v>0</v>
      </c>
      <c r="X29" s="52" t="s">
        <v>80</v>
      </c>
      <c r="Y29" s="52"/>
      <c r="Z29" s="52">
        <f t="shared" si="9"/>
        <v>0</v>
      </c>
      <c r="AA29" s="52">
        <f t="shared" si="10"/>
        <v>0</v>
      </c>
      <c r="AB29" s="52">
        <v>0</v>
      </c>
      <c r="AC29" s="52">
        <v>0</v>
      </c>
      <c r="AD29" s="52">
        <f t="shared" si="11"/>
        <v>0</v>
      </c>
      <c r="AE29" s="52">
        <v>0</v>
      </c>
      <c r="AF29" s="52">
        <v>0</v>
      </c>
      <c r="AG29" s="52">
        <f t="shared" si="12"/>
        <v>0</v>
      </c>
      <c r="AH29" s="52">
        <v>0</v>
      </c>
      <c r="AI29" s="52">
        <v>0</v>
      </c>
    </row>
    <row r="30" spans="1:35" ht="19.5" customHeight="1">
      <c r="A30" s="95" t="s">
        <v>201</v>
      </c>
      <c r="B30" s="96" t="s">
        <v>110</v>
      </c>
      <c r="C30" s="97" t="s">
        <v>86</v>
      </c>
      <c r="D30" s="95" t="s">
        <v>204</v>
      </c>
      <c r="E30" s="52">
        <f t="shared" si="0"/>
        <v>12.4</v>
      </c>
      <c r="F30" s="52">
        <f t="shared" si="1"/>
        <v>12.4</v>
      </c>
      <c r="G30" s="52">
        <f t="shared" si="2"/>
        <v>12.4</v>
      </c>
      <c r="H30" s="52">
        <v>0</v>
      </c>
      <c r="I30" s="52">
        <v>12.4</v>
      </c>
      <c r="J30" s="52">
        <f t="shared" si="3"/>
        <v>0</v>
      </c>
      <c r="K30" s="52">
        <v>0</v>
      </c>
      <c r="L30" s="52">
        <v>0</v>
      </c>
      <c r="M30" s="52">
        <f t="shared" si="4"/>
        <v>0</v>
      </c>
      <c r="N30" s="52">
        <v>0</v>
      </c>
      <c r="O30" s="52">
        <v>0</v>
      </c>
      <c r="P30" s="52">
        <f t="shared" si="5"/>
        <v>0</v>
      </c>
      <c r="Q30" s="52">
        <f t="shared" si="6"/>
        <v>0</v>
      </c>
      <c r="R30" s="52">
        <v>0</v>
      </c>
      <c r="S30" s="52">
        <v>0</v>
      </c>
      <c r="T30" s="52">
        <f t="shared" si="7"/>
        <v>0</v>
      </c>
      <c r="U30" s="52">
        <v>0</v>
      </c>
      <c r="V30" s="52">
        <v>0</v>
      </c>
      <c r="W30" s="52">
        <f t="shared" si="8"/>
        <v>0</v>
      </c>
      <c r="X30" s="52" t="s">
        <v>80</v>
      </c>
      <c r="Y30" s="52"/>
      <c r="Z30" s="52">
        <f t="shared" si="9"/>
        <v>0</v>
      </c>
      <c r="AA30" s="52">
        <f t="shared" si="10"/>
        <v>0</v>
      </c>
      <c r="AB30" s="52">
        <v>0</v>
      </c>
      <c r="AC30" s="52">
        <v>0</v>
      </c>
      <c r="AD30" s="52">
        <f t="shared" si="11"/>
        <v>0</v>
      </c>
      <c r="AE30" s="52">
        <v>0</v>
      </c>
      <c r="AF30" s="52">
        <v>0</v>
      </c>
      <c r="AG30" s="52">
        <f t="shared" si="12"/>
        <v>0</v>
      </c>
      <c r="AH30" s="52">
        <v>0</v>
      </c>
      <c r="AI30" s="52">
        <v>0</v>
      </c>
    </row>
  </sheetData>
  <sheetProtection/>
  <mergeCells count="21">
    <mergeCell ref="T5:V5"/>
    <mergeCell ref="F5:F6"/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P5:P6"/>
    <mergeCell ref="W5:Y5"/>
    <mergeCell ref="AA5:AC5"/>
    <mergeCell ref="AG5:AI5"/>
    <mergeCell ref="Z4:AI4"/>
    <mergeCell ref="A5:B5"/>
    <mergeCell ref="C5:C6"/>
    <mergeCell ref="D5:D6"/>
    <mergeCell ref="E4:E6"/>
    <mergeCell ref="A4:D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6.16015625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6"/>
      <c r="AH1" s="36"/>
      <c r="DH1" s="37" t="s">
        <v>205</v>
      </c>
    </row>
    <row r="2" spans="1:112" ht="19.5" customHeight="1">
      <c r="A2" s="152" t="s">
        <v>206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</row>
    <row r="3" spans="1:112" ht="19.5" customHeight="1">
      <c r="A3" s="92" t="s">
        <v>0</v>
      </c>
      <c r="B3" s="39"/>
      <c r="C3" s="39"/>
      <c r="D3" s="39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9"/>
    </row>
    <row r="4" spans="1:112" ht="19.5" customHeight="1">
      <c r="A4" s="195" t="s">
        <v>55</v>
      </c>
      <c r="B4" s="195"/>
      <c r="C4" s="195"/>
      <c r="D4" s="195"/>
      <c r="E4" s="190" t="s">
        <v>56</v>
      </c>
      <c r="F4" s="196" t="s">
        <v>207</v>
      </c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 t="s">
        <v>208</v>
      </c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4" t="s">
        <v>209</v>
      </c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 t="s">
        <v>210</v>
      </c>
      <c r="BJ4" s="194"/>
      <c r="BK4" s="194"/>
      <c r="BL4" s="194"/>
      <c r="BM4" s="194"/>
      <c r="BN4" s="194" t="s">
        <v>211</v>
      </c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 t="s">
        <v>212</v>
      </c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 t="s">
        <v>213</v>
      </c>
      <c r="CS4" s="194"/>
      <c r="CT4" s="194"/>
      <c r="CU4" s="194" t="s">
        <v>214</v>
      </c>
      <c r="CV4" s="194"/>
      <c r="CW4" s="194"/>
      <c r="CX4" s="194"/>
      <c r="CY4" s="194"/>
      <c r="CZ4" s="194"/>
      <c r="DA4" s="194" t="s">
        <v>215</v>
      </c>
      <c r="DB4" s="194"/>
      <c r="DC4" s="194"/>
      <c r="DD4" s="194" t="s">
        <v>216</v>
      </c>
      <c r="DE4" s="194"/>
      <c r="DF4" s="194"/>
      <c r="DG4" s="194"/>
      <c r="DH4" s="194"/>
    </row>
    <row r="5" spans="1:112" ht="19.5" customHeight="1">
      <c r="A5" s="195" t="s">
        <v>64</v>
      </c>
      <c r="B5" s="195"/>
      <c r="C5" s="195"/>
      <c r="D5" s="190" t="s">
        <v>217</v>
      </c>
      <c r="E5" s="190"/>
      <c r="F5" s="190" t="s">
        <v>72</v>
      </c>
      <c r="G5" s="190" t="s">
        <v>218</v>
      </c>
      <c r="H5" s="190" t="s">
        <v>219</v>
      </c>
      <c r="I5" s="190" t="s">
        <v>220</v>
      </c>
      <c r="J5" s="190" t="s">
        <v>221</v>
      </c>
      <c r="K5" s="190" t="s">
        <v>222</v>
      </c>
      <c r="L5" s="190" t="s">
        <v>223</v>
      </c>
      <c r="M5" s="190" t="s">
        <v>224</v>
      </c>
      <c r="N5" s="190" t="s">
        <v>225</v>
      </c>
      <c r="O5" s="190" t="s">
        <v>226</v>
      </c>
      <c r="P5" s="190" t="s">
        <v>227</v>
      </c>
      <c r="Q5" s="190" t="s">
        <v>228</v>
      </c>
      <c r="R5" s="190" t="s">
        <v>229</v>
      </c>
      <c r="S5" s="190" t="s">
        <v>230</v>
      </c>
      <c r="T5" s="190" t="s">
        <v>72</v>
      </c>
      <c r="U5" s="190" t="s">
        <v>231</v>
      </c>
      <c r="V5" s="190" t="s">
        <v>232</v>
      </c>
      <c r="W5" s="190" t="s">
        <v>233</v>
      </c>
      <c r="X5" s="190" t="s">
        <v>234</v>
      </c>
      <c r="Y5" s="190" t="s">
        <v>235</v>
      </c>
      <c r="Z5" s="190" t="s">
        <v>236</v>
      </c>
      <c r="AA5" s="190" t="s">
        <v>237</v>
      </c>
      <c r="AB5" s="190" t="s">
        <v>238</v>
      </c>
      <c r="AC5" s="190" t="s">
        <v>239</v>
      </c>
      <c r="AD5" s="190" t="s">
        <v>240</v>
      </c>
      <c r="AE5" s="190" t="s">
        <v>241</v>
      </c>
      <c r="AF5" s="190" t="s">
        <v>242</v>
      </c>
      <c r="AG5" s="190" t="s">
        <v>243</v>
      </c>
      <c r="AH5" s="190" t="s">
        <v>244</v>
      </c>
      <c r="AI5" s="190" t="s">
        <v>245</v>
      </c>
      <c r="AJ5" s="190" t="s">
        <v>246</v>
      </c>
      <c r="AK5" s="190" t="s">
        <v>247</v>
      </c>
      <c r="AL5" s="190" t="s">
        <v>248</v>
      </c>
      <c r="AM5" s="190" t="s">
        <v>249</v>
      </c>
      <c r="AN5" s="190" t="s">
        <v>250</v>
      </c>
      <c r="AO5" s="190" t="s">
        <v>251</v>
      </c>
      <c r="AP5" s="190" t="s">
        <v>252</v>
      </c>
      <c r="AQ5" s="190" t="s">
        <v>253</v>
      </c>
      <c r="AR5" s="190" t="s">
        <v>254</v>
      </c>
      <c r="AS5" s="190" t="s">
        <v>255</v>
      </c>
      <c r="AT5" s="190" t="s">
        <v>256</v>
      </c>
      <c r="AU5" s="190" t="s">
        <v>257</v>
      </c>
      <c r="AV5" s="190" t="s">
        <v>72</v>
      </c>
      <c r="AW5" s="190" t="s">
        <v>258</v>
      </c>
      <c r="AX5" s="190" t="s">
        <v>259</v>
      </c>
      <c r="AY5" s="190" t="s">
        <v>260</v>
      </c>
      <c r="AZ5" s="190" t="s">
        <v>261</v>
      </c>
      <c r="BA5" s="190" t="s">
        <v>262</v>
      </c>
      <c r="BB5" s="190" t="s">
        <v>263</v>
      </c>
      <c r="BC5" s="190" t="s">
        <v>264</v>
      </c>
      <c r="BD5" s="190" t="s">
        <v>265</v>
      </c>
      <c r="BE5" s="190" t="s">
        <v>266</v>
      </c>
      <c r="BF5" s="190" t="s">
        <v>267</v>
      </c>
      <c r="BG5" s="165" t="s">
        <v>268</v>
      </c>
      <c r="BH5" s="190" t="s">
        <v>269</v>
      </c>
      <c r="BI5" s="190" t="s">
        <v>72</v>
      </c>
      <c r="BJ5" s="190" t="s">
        <v>270</v>
      </c>
      <c r="BK5" s="190" t="s">
        <v>271</v>
      </c>
      <c r="BL5" s="190" t="s">
        <v>272</v>
      </c>
      <c r="BM5" s="190" t="s">
        <v>273</v>
      </c>
      <c r="BN5" s="190" t="s">
        <v>72</v>
      </c>
      <c r="BO5" s="190" t="s">
        <v>274</v>
      </c>
      <c r="BP5" s="190" t="s">
        <v>275</v>
      </c>
      <c r="BQ5" s="190" t="s">
        <v>276</v>
      </c>
      <c r="BR5" s="190" t="s">
        <v>277</v>
      </c>
      <c r="BS5" s="190" t="s">
        <v>278</v>
      </c>
      <c r="BT5" s="190" t="s">
        <v>279</v>
      </c>
      <c r="BU5" s="190" t="s">
        <v>280</v>
      </c>
      <c r="BV5" s="190" t="s">
        <v>281</v>
      </c>
      <c r="BW5" s="190" t="s">
        <v>282</v>
      </c>
      <c r="BX5" s="190" t="s">
        <v>283</v>
      </c>
      <c r="BY5" s="190" t="s">
        <v>284</v>
      </c>
      <c r="BZ5" s="190" t="s">
        <v>285</v>
      </c>
      <c r="CA5" s="190" t="s">
        <v>72</v>
      </c>
      <c r="CB5" s="190" t="s">
        <v>274</v>
      </c>
      <c r="CC5" s="190" t="s">
        <v>275</v>
      </c>
      <c r="CD5" s="190" t="s">
        <v>276</v>
      </c>
      <c r="CE5" s="190" t="s">
        <v>277</v>
      </c>
      <c r="CF5" s="190" t="s">
        <v>278</v>
      </c>
      <c r="CG5" s="190" t="s">
        <v>286</v>
      </c>
      <c r="CH5" s="190" t="s">
        <v>280</v>
      </c>
      <c r="CI5" s="190" t="s">
        <v>287</v>
      </c>
      <c r="CJ5" s="190" t="s">
        <v>288</v>
      </c>
      <c r="CK5" s="190" t="s">
        <v>289</v>
      </c>
      <c r="CL5" s="190" t="s">
        <v>290</v>
      </c>
      <c r="CM5" s="190" t="s">
        <v>281</v>
      </c>
      <c r="CN5" s="190" t="s">
        <v>282</v>
      </c>
      <c r="CO5" s="190" t="s">
        <v>291</v>
      </c>
      <c r="CP5" s="190" t="s">
        <v>284</v>
      </c>
      <c r="CQ5" s="190" t="s">
        <v>212</v>
      </c>
      <c r="CR5" s="190" t="s">
        <v>72</v>
      </c>
      <c r="CS5" s="190" t="s">
        <v>292</v>
      </c>
      <c r="CT5" s="190" t="s">
        <v>293</v>
      </c>
      <c r="CU5" s="190" t="s">
        <v>72</v>
      </c>
      <c r="CV5" s="190" t="s">
        <v>292</v>
      </c>
      <c r="CW5" s="190" t="s">
        <v>294</v>
      </c>
      <c r="CX5" s="190" t="s">
        <v>295</v>
      </c>
      <c r="CY5" s="190" t="s">
        <v>296</v>
      </c>
      <c r="CZ5" s="190" t="s">
        <v>293</v>
      </c>
      <c r="DA5" s="190" t="s">
        <v>72</v>
      </c>
      <c r="DB5" s="190" t="s">
        <v>215</v>
      </c>
      <c r="DC5" s="190" t="s">
        <v>297</v>
      </c>
      <c r="DD5" s="190" t="s">
        <v>72</v>
      </c>
      <c r="DE5" s="190" t="s">
        <v>298</v>
      </c>
      <c r="DF5" s="190" t="s">
        <v>299</v>
      </c>
      <c r="DG5" s="190" t="s">
        <v>300</v>
      </c>
      <c r="DH5" s="190" t="s">
        <v>216</v>
      </c>
    </row>
    <row r="6" spans="1:112" ht="30.75" customHeight="1">
      <c r="A6" s="98" t="s">
        <v>77</v>
      </c>
      <c r="B6" s="99" t="s">
        <v>78</v>
      </c>
      <c r="C6" s="98" t="s">
        <v>79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 t="s">
        <v>301</v>
      </c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66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</row>
    <row r="7" spans="1:112" ht="19.5" customHeight="1">
      <c r="A7" s="97" t="s">
        <v>80</v>
      </c>
      <c r="B7" s="97" t="s">
        <v>80</v>
      </c>
      <c r="C7" s="97" t="s">
        <v>80</v>
      </c>
      <c r="D7" s="97" t="s">
        <v>56</v>
      </c>
      <c r="E7" s="52">
        <f aca="true" t="shared" si="0" ref="E7:E24">SUM(F7,T7,AV7,BI7,BN7,CA7,CR7,CU7,DA7,DD7)</f>
        <v>1524.4699999999998</v>
      </c>
      <c r="F7" s="52">
        <f aca="true" t="shared" si="1" ref="F7:F24">SUM(G7:S7)</f>
        <v>736.86</v>
      </c>
      <c r="G7" s="52">
        <v>272.85</v>
      </c>
      <c r="H7" s="52">
        <v>184.89</v>
      </c>
      <c r="I7" s="52">
        <v>22.74</v>
      </c>
      <c r="J7" s="52">
        <v>0</v>
      </c>
      <c r="K7" s="52">
        <v>7.29</v>
      </c>
      <c r="L7" s="52">
        <v>78.04</v>
      </c>
      <c r="M7" s="52">
        <v>39.02</v>
      </c>
      <c r="N7" s="52">
        <v>34.14</v>
      </c>
      <c r="O7" s="52">
        <v>0</v>
      </c>
      <c r="P7" s="52">
        <v>2.57</v>
      </c>
      <c r="Q7" s="52">
        <v>59.03</v>
      </c>
      <c r="R7" s="52">
        <v>0</v>
      </c>
      <c r="S7" s="52">
        <v>36.29</v>
      </c>
      <c r="T7" s="52">
        <f aca="true" t="shared" si="2" ref="T7:T24">SUM(U7:AU7)</f>
        <v>709.8</v>
      </c>
      <c r="U7" s="52">
        <v>81.8</v>
      </c>
      <c r="V7" s="52">
        <v>20.8</v>
      </c>
      <c r="W7" s="52">
        <v>0</v>
      </c>
      <c r="X7" s="52">
        <v>0</v>
      </c>
      <c r="Y7" s="52">
        <v>1.5</v>
      </c>
      <c r="Z7" s="52">
        <v>8.4</v>
      </c>
      <c r="AA7" s="52">
        <v>26</v>
      </c>
      <c r="AB7" s="52">
        <v>0</v>
      </c>
      <c r="AC7" s="52">
        <v>73.01</v>
      </c>
      <c r="AD7" s="52">
        <v>75.45</v>
      </c>
      <c r="AE7" s="52">
        <v>0</v>
      </c>
      <c r="AF7" s="52">
        <v>28.1</v>
      </c>
      <c r="AG7" s="52">
        <v>0</v>
      </c>
      <c r="AH7" s="52">
        <v>145.77</v>
      </c>
      <c r="AI7" s="52">
        <v>26</v>
      </c>
      <c r="AJ7" s="52">
        <v>1.45</v>
      </c>
      <c r="AK7" s="52">
        <v>0</v>
      </c>
      <c r="AL7" s="52">
        <v>0</v>
      </c>
      <c r="AM7" s="52">
        <v>0</v>
      </c>
      <c r="AN7" s="52">
        <v>24</v>
      </c>
      <c r="AO7" s="52">
        <v>0</v>
      </c>
      <c r="AP7" s="52">
        <v>9.15</v>
      </c>
      <c r="AQ7" s="52">
        <v>8.18</v>
      </c>
      <c r="AR7" s="52">
        <v>31.1</v>
      </c>
      <c r="AS7" s="52">
        <v>59.38</v>
      </c>
      <c r="AT7" s="52">
        <v>0</v>
      </c>
      <c r="AU7" s="52">
        <v>89.71</v>
      </c>
      <c r="AV7" s="52">
        <f aca="true" t="shared" si="3" ref="AV7:AV24">SUM(AW7:BH7)</f>
        <v>77.81</v>
      </c>
      <c r="AW7" s="52">
        <v>63.05</v>
      </c>
      <c r="AX7" s="52">
        <v>0</v>
      </c>
      <c r="AY7" s="52">
        <v>0</v>
      </c>
      <c r="AZ7" s="52">
        <v>0</v>
      </c>
      <c r="BA7" s="52">
        <v>1.57</v>
      </c>
      <c r="BB7" s="52">
        <v>0</v>
      </c>
      <c r="BC7" s="52">
        <v>0</v>
      </c>
      <c r="BD7" s="52">
        <v>0</v>
      </c>
      <c r="BE7" s="52">
        <v>0.79</v>
      </c>
      <c r="BF7" s="52">
        <v>0</v>
      </c>
      <c r="BG7" s="52">
        <v>0</v>
      </c>
      <c r="BH7" s="52">
        <v>12.4</v>
      </c>
      <c r="BI7" s="52">
        <f aca="true" t="shared" si="4" ref="BI7:BI24">SUM(BJ7:BM7)</f>
        <v>0</v>
      </c>
      <c r="BJ7" s="52">
        <v>0</v>
      </c>
      <c r="BK7" s="52">
        <v>0</v>
      </c>
      <c r="BL7" s="52">
        <v>0</v>
      </c>
      <c r="BM7" s="52">
        <v>0</v>
      </c>
      <c r="BN7" s="52">
        <f aca="true" t="shared" si="5" ref="BN7:BN24">SUM(BO7:BZ7)</f>
        <v>0</v>
      </c>
      <c r="BO7" s="52">
        <v>0</v>
      </c>
      <c r="BP7" s="52">
        <v>0</v>
      </c>
      <c r="BQ7" s="52">
        <v>0</v>
      </c>
      <c r="BR7" s="52">
        <v>0</v>
      </c>
      <c r="BS7" s="52">
        <v>0</v>
      </c>
      <c r="BT7" s="52">
        <v>0</v>
      </c>
      <c r="BU7" s="52">
        <v>0</v>
      </c>
      <c r="BV7" s="52">
        <v>0</v>
      </c>
      <c r="BW7" s="52">
        <v>0</v>
      </c>
      <c r="BX7" s="52">
        <v>0</v>
      </c>
      <c r="BY7" s="52">
        <v>0</v>
      </c>
      <c r="BZ7" s="52">
        <v>0</v>
      </c>
      <c r="CA7" s="52">
        <f aca="true" t="shared" si="6" ref="CA7:CA24">SUM(CB7:CQ7)</f>
        <v>0</v>
      </c>
      <c r="CB7" s="52">
        <v>0</v>
      </c>
      <c r="CC7" s="52">
        <v>0</v>
      </c>
      <c r="CD7" s="52">
        <v>0</v>
      </c>
      <c r="CE7" s="52">
        <v>0</v>
      </c>
      <c r="CF7" s="52">
        <v>0</v>
      </c>
      <c r="CG7" s="52">
        <v>0</v>
      </c>
      <c r="CH7" s="52">
        <v>0</v>
      </c>
      <c r="CI7" s="52">
        <v>0</v>
      </c>
      <c r="CJ7" s="52">
        <v>0</v>
      </c>
      <c r="CK7" s="52">
        <v>0</v>
      </c>
      <c r="CL7" s="52">
        <v>0</v>
      </c>
      <c r="CM7" s="52">
        <v>0</v>
      </c>
      <c r="CN7" s="52">
        <v>0</v>
      </c>
      <c r="CO7" s="52">
        <v>0</v>
      </c>
      <c r="CP7" s="52">
        <v>0</v>
      </c>
      <c r="CQ7" s="52">
        <v>0</v>
      </c>
      <c r="CR7" s="52">
        <f aca="true" t="shared" si="7" ref="CR7:CR24">SUM(CS7,CT7)</f>
        <v>0</v>
      </c>
      <c r="CS7" s="52">
        <v>0</v>
      </c>
      <c r="CT7" s="52">
        <v>0</v>
      </c>
      <c r="CU7" s="52">
        <f aca="true" t="shared" si="8" ref="CU7:CU24">SUM(CV7:CZ7)</f>
        <v>0</v>
      </c>
      <c r="CV7" s="52">
        <v>0</v>
      </c>
      <c r="CW7" s="52">
        <v>0</v>
      </c>
      <c r="CX7" s="52">
        <v>0</v>
      </c>
      <c r="CY7" s="52">
        <v>0</v>
      </c>
      <c r="CZ7" s="52">
        <v>0</v>
      </c>
      <c r="DA7" s="52">
        <f aca="true" t="shared" si="9" ref="DA7:DA24">SUM(DB7,DC7)</f>
        <v>0</v>
      </c>
      <c r="DB7" s="52">
        <v>0</v>
      </c>
      <c r="DC7" s="52">
        <v>0</v>
      </c>
      <c r="DD7" s="52">
        <f aca="true" t="shared" si="10" ref="DD7:DD24">SUM(DE7:DH7)</f>
        <v>0</v>
      </c>
      <c r="DE7" s="52">
        <v>0</v>
      </c>
      <c r="DF7" s="52">
        <v>0</v>
      </c>
      <c r="DG7" s="52">
        <v>0</v>
      </c>
      <c r="DH7" s="52">
        <v>0</v>
      </c>
    </row>
    <row r="8" spans="1:112" ht="19.5" customHeight="1">
      <c r="A8" s="97" t="s">
        <v>80</v>
      </c>
      <c r="B8" s="97" t="s">
        <v>80</v>
      </c>
      <c r="C8" s="97" t="s">
        <v>80</v>
      </c>
      <c r="D8" s="97" t="s">
        <v>81</v>
      </c>
      <c r="E8" s="52">
        <f t="shared" si="0"/>
        <v>1524.4699999999998</v>
      </c>
      <c r="F8" s="52">
        <f t="shared" si="1"/>
        <v>736.86</v>
      </c>
      <c r="G8" s="52">
        <v>272.85</v>
      </c>
      <c r="H8" s="52">
        <v>184.89</v>
      </c>
      <c r="I8" s="52">
        <v>22.74</v>
      </c>
      <c r="J8" s="52">
        <v>0</v>
      </c>
      <c r="K8" s="52">
        <v>7.29</v>
      </c>
      <c r="L8" s="52">
        <v>78.04</v>
      </c>
      <c r="M8" s="52">
        <v>39.02</v>
      </c>
      <c r="N8" s="52">
        <v>34.14</v>
      </c>
      <c r="O8" s="52">
        <v>0</v>
      </c>
      <c r="P8" s="52">
        <v>2.57</v>
      </c>
      <c r="Q8" s="52">
        <v>59.03</v>
      </c>
      <c r="R8" s="52">
        <v>0</v>
      </c>
      <c r="S8" s="52">
        <v>36.29</v>
      </c>
      <c r="T8" s="52">
        <f t="shared" si="2"/>
        <v>709.8</v>
      </c>
      <c r="U8" s="52">
        <v>81.8</v>
      </c>
      <c r="V8" s="52">
        <v>20.8</v>
      </c>
      <c r="W8" s="52">
        <v>0</v>
      </c>
      <c r="X8" s="52">
        <v>0</v>
      </c>
      <c r="Y8" s="52">
        <v>1.5</v>
      </c>
      <c r="Z8" s="52">
        <v>8.4</v>
      </c>
      <c r="AA8" s="52">
        <v>26</v>
      </c>
      <c r="AB8" s="52">
        <v>0</v>
      </c>
      <c r="AC8" s="52">
        <v>73.01</v>
      </c>
      <c r="AD8" s="52">
        <v>75.45</v>
      </c>
      <c r="AE8" s="52">
        <v>0</v>
      </c>
      <c r="AF8" s="52">
        <v>28.1</v>
      </c>
      <c r="AG8" s="52">
        <v>0</v>
      </c>
      <c r="AH8" s="52">
        <v>145.77</v>
      </c>
      <c r="AI8" s="52">
        <v>26</v>
      </c>
      <c r="AJ8" s="52">
        <v>1.45</v>
      </c>
      <c r="AK8" s="52">
        <v>0</v>
      </c>
      <c r="AL8" s="52">
        <v>0</v>
      </c>
      <c r="AM8" s="52">
        <v>0</v>
      </c>
      <c r="AN8" s="52">
        <v>24</v>
      </c>
      <c r="AO8" s="52">
        <v>0</v>
      </c>
      <c r="AP8" s="52">
        <v>9.15</v>
      </c>
      <c r="AQ8" s="52">
        <v>8.18</v>
      </c>
      <c r="AR8" s="52">
        <v>31.1</v>
      </c>
      <c r="AS8" s="52">
        <v>59.38</v>
      </c>
      <c r="AT8" s="52">
        <v>0</v>
      </c>
      <c r="AU8" s="52">
        <v>89.71</v>
      </c>
      <c r="AV8" s="52">
        <f t="shared" si="3"/>
        <v>77.81</v>
      </c>
      <c r="AW8" s="52">
        <v>63.05</v>
      </c>
      <c r="AX8" s="52">
        <v>0</v>
      </c>
      <c r="AY8" s="52">
        <v>0</v>
      </c>
      <c r="AZ8" s="52">
        <v>0</v>
      </c>
      <c r="BA8" s="52">
        <v>1.57</v>
      </c>
      <c r="BB8" s="52">
        <v>0</v>
      </c>
      <c r="BC8" s="52">
        <v>0</v>
      </c>
      <c r="BD8" s="52">
        <v>0</v>
      </c>
      <c r="BE8" s="52">
        <v>0.79</v>
      </c>
      <c r="BF8" s="52">
        <v>0</v>
      </c>
      <c r="BG8" s="52">
        <v>0</v>
      </c>
      <c r="BH8" s="52">
        <v>12.4</v>
      </c>
      <c r="BI8" s="52">
        <f t="shared" si="4"/>
        <v>0</v>
      </c>
      <c r="BJ8" s="52">
        <v>0</v>
      </c>
      <c r="BK8" s="52">
        <v>0</v>
      </c>
      <c r="BL8" s="52">
        <v>0</v>
      </c>
      <c r="BM8" s="52">
        <v>0</v>
      </c>
      <c r="BN8" s="52">
        <f t="shared" si="5"/>
        <v>0</v>
      </c>
      <c r="BO8" s="52">
        <v>0</v>
      </c>
      <c r="BP8" s="52">
        <v>0</v>
      </c>
      <c r="BQ8" s="52">
        <v>0</v>
      </c>
      <c r="BR8" s="52">
        <v>0</v>
      </c>
      <c r="BS8" s="52">
        <v>0</v>
      </c>
      <c r="BT8" s="52">
        <v>0</v>
      </c>
      <c r="BU8" s="52">
        <v>0</v>
      </c>
      <c r="BV8" s="52">
        <v>0</v>
      </c>
      <c r="BW8" s="52">
        <v>0</v>
      </c>
      <c r="BX8" s="52">
        <v>0</v>
      </c>
      <c r="BY8" s="52">
        <v>0</v>
      </c>
      <c r="BZ8" s="52">
        <v>0</v>
      </c>
      <c r="CA8" s="52">
        <f t="shared" si="6"/>
        <v>0</v>
      </c>
      <c r="CB8" s="52">
        <v>0</v>
      </c>
      <c r="CC8" s="52">
        <v>0</v>
      </c>
      <c r="CD8" s="52">
        <v>0</v>
      </c>
      <c r="CE8" s="52">
        <v>0</v>
      </c>
      <c r="CF8" s="52">
        <v>0</v>
      </c>
      <c r="CG8" s="52">
        <v>0</v>
      </c>
      <c r="CH8" s="52">
        <v>0</v>
      </c>
      <c r="CI8" s="52">
        <v>0</v>
      </c>
      <c r="CJ8" s="52">
        <v>0</v>
      </c>
      <c r="CK8" s="52">
        <v>0</v>
      </c>
      <c r="CL8" s="52">
        <v>0</v>
      </c>
      <c r="CM8" s="52">
        <v>0</v>
      </c>
      <c r="CN8" s="52">
        <v>0</v>
      </c>
      <c r="CO8" s="52">
        <v>0</v>
      </c>
      <c r="CP8" s="52">
        <v>0</v>
      </c>
      <c r="CQ8" s="52">
        <v>0</v>
      </c>
      <c r="CR8" s="52">
        <f t="shared" si="7"/>
        <v>0</v>
      </c>
      <c r="CS8" s="52">
        <v>0</v>
      </c>
      <c r="CT8" s="52">
        <v>0</v>
      </c>
      <c r="CU8" s="52">
        <f t="shared" si="8"/>
        <v>0</v>
      </c>
      <c r="CV8" s="52">
        <v>0</v>
      </c>
      <c r="CW8" s="52">
        <v>0</v>
      </c>
      <c r="CX8" s="52">
        <v>0</v>
      </c>
      <c r="CY8" s="52">
        <v>0</v>
      </c>
      <c r="CZ8" s="52">
        <v>0</v>
      </c>
      <c r="DA8" s="52">
        <f t="shared" si="9"/>
        <v>0</v>
      </c>
      <c r="DB8" s="52">
        <v>0</v>
      </c>
      <c r="DC8" s="52">
        <v>0</v>
      </c>
      <c r="DD8" s="52">
        <f t="shared" si="10"/>
        <v>0</v>
      </c>
      <c r="DE8" s="52">
        <v>0</v>
      </c>
      <c r="DF8" s="52">
        <v>0</v>
      </c>
      <c r="DG8" s="52">
        <v>0</v>
      </c>
      <c r="DH8" s="52">
        <v>0</v>
      </c>
    </row>
    <row r="9" spans="1:112" ht="19.5" customHeight="1">
      <c r="A9" s="97" t="s">
        <v>80</v>
      </c>
      <c r="B9" s="97" t="s">
        <v>80</v>
      </c>
      <c r="C9" s="97" t="s">
        <v>80</v>
      </c>
      <c r="D9" s="97" t="s">
        <v>83</v>
      </c>
      <c r="E9" s="52">
        <f t="shared" si="0"/>
        <v>1524.4699999999998</v>
      </c>
      <c r="F9" s="52">
        <f t="shared" si="1"/>
        <v>736.86</v>
      </c>
      <c r="G9" s="52">
        <v>272.85</v>
      </c>
      <c r="H9" s="52">
        <v>184.89</v>
      </c>
      <c r="I9" s="52">
        <v>22.74</v>
      </c>
      <c r="J9" s="52">
        <v>0</v>
      </c>
      <c r="K9" s="52">
        <v>7.29</v>
      </c>
      <c r="L9" s="52">
        <v>78.04</v>
      </c>
      <c r="M9" s="52">
        <v>39.02</v>
      </c>
      <c r="N9" s="52">
        <v>34.14</v>
      </c>
      <c r="O9" s="52">
        <v>0</v>
      </c>
      <c r="P9" s="52">
        <v>2.57</v>
      </c>
      <c r="Q9" s="52">
        <v>59.03</v>
      </c>
      <c r="R9" s="52">
        <v>0</v>
      </c>
      <c r="S9" s="52">
        <v>36.29</v>
      </c>
      <c r="T9" s="52">
        <f t="shared" si="2"/>
        <v>709.8</v>
      </c>
      <c r="U9" s="52">
        <v>81.8</v>
      </c>
      <c r="V9" s="52">
        <v>20.8</v>
      </c>
      <c r="W9" s="52">
        <v>0</v>
      </c>
      <c r="X9" s="52">
        <v>0</v>
      </c>
      <c r="Y9" s="52">
        <v>1.5</v>
      </c>
      <c r="Z9" s="52">
        <v>8.4</v>
      </c>
      <c r="AA9" s="52">
        <v>26</v>
      </c>
      <c r="AB9" s="52">
        <v>0</v>
      </c>
      <c r="AC9" s="52">
        <v>73.01</v>
      </c>
      <c r="AD9" s="52">
        <v>75.45</v>
      </c>
      <c r="AE9" s="52">
        <v>0</v>
      </c>
      <c r="AF9" s="52">
        <v>28.1</v>
      </c>
      <c r="AG9" s="52">
        <v>0</v>
      </c>
      <c r="AH9" s="52">
        <v>145.77</v>
      </c>
      <c r="AI9" s="52">
        <v>26</v>
      </c>
      <c r="AJ9" s="52">
        <v>1.45</v>
      </c>
      <c r="AK9" s="52">
        <v>0</v>
      </c>
      <c r="AL9" s="52">
        <v>0</v>
      </c>
      <c r="AM9" s="52">
        <v>0</v>
      </c>
      <c r="AN9" s="52">
        <v>24</v>
      </c>
      <c r="AO9" s="52">
        <v>0</v>
      </c>
      <c r="AP9" s="52">
        <v>9.15</v>
      </c>
      <c r="AQ9" s="52">
        <v>8.18</v>
      </c>
      <c r="AR9" s="52">
        <v>31.1</v>
      </c>
      <c r="AS9" s="52">
        <v>59.38</v>
      </c>
      <c r="AT9" s="52">
        <v>0</v>
      </c>
      <c r="AU9" s="52">
        <v>89.71</v>
      </c>
      <c r="AV9" s="52">
        <f t="shared" si="3"/>
        <v>77.81</v>
      </c>
      <c r="AW9" s="52">
        <v>63.05</v>
      </c>
      <c r="AX9" s="52">
        <v>0</v>
      </c>
      <c r="AY9" s="52">
        <v>0</v>
      </c>
      <c r="AZ9" s="52">
        <v>0</v>
      </c>
      <c r="BA9" s="52">
        <v>1.57</v>
      </c>
      <c r="BB9" s="52">
        <v>0</v>
      </c>
      <c r="BC9" s="52">
        <v>0</v>
      </c>
      <c r="BD9" s="52">
        <v>0</v>
      </c>
      <c r="BE9" s="52">
        <v>0.79</v>
      </c>
      <c r="BF9" s="52">
        <v>0</v>
      </c>
      <c r="BG9" s="52">
        <v>0</v>
      </c>
      <c r="BH9" s="52">
        <v>12.4</v>
      </c>
      <c r="BI9" s="52">
        <f t="shared" si="4"/>
        <v>0</v>
      </c>
      <c r="BJ9" s="52">
        <v>0</v>
      </c>
      <c r="BK9" s="52">
        <v>0</v>
      </c>
      <c r="BL9" s="52">
        <v>0</v>
      </c>
      <c r="BM9" s="52">
        <v>0</v>
      </c>
      <c r="BN9" s="52">
        <f t="shared" si="5"/>
        <v>0</v>
      </c>
      <c r="BO9" s="52">
        <v>0</v>
      </c>
      <c r="BP9" s="52">
        <v>0</v>
      </c>
      <c r="BQ9" s="52">
        <v>0</v>
      </c>
      <c r="BR9" s="52">
        <v>0</v>
      </c>
      <c r="BS9" s="52">
        <v>0</v>
      </c>
      <c r="BT9" s="52">
        <v>0</v>
      </c>
      <c r="BU9" s="52">
        <v>0</v>
      </c>
      <c r="BV9" s="52">
        <v>0</v>
      </c>
      <c r="BW9" s="52">
        <v>0</v>
      </c>
      <c r="BX9" s="52">
        <v>0</v>
      </c>
      <c r="BY9" s="52">
        <v>0</v>
      </c>
      <c r="BZ9" s="52">
        <v>0</v>
      </c>
      <c r="CA9" s="52">
        <f t="shared" si="6"/>
        <v>0</v>
      </c>
      <c r="CB9" s="52">
        <v>0</v>
      </c>
      <c r="CC9" s="52">
        <v>0</v>
      </c>
      <c r="CD9" s="52">
        <v>0</v>
      </c>
      <c r="CE9" s="52">
        <v>0</v>
      </c>
      <c r="CF9" s="52">
        <v>0</v>
      </c>
      <c r="CG9" s="52">
        <v>0</v>
      </c>
      <c r="CH9" s="52">
        <v>0</v>
      </c>
      <c r="CI9" s="52">
        <v>0</v>
      </c>
      <c r="CJ9" s="52">
        <v>0</v>
      </c>
      <c r="CK9" s="52">
        <v>0</v>
      </c>
      <c r="CL9" s="52">
        <v>0</v>
      </c>
      <c r="CM9" s="52">
        <v>0</v>
      </c>
      <c r="CN9" s="52">
        <v>0</v>
      </c>
      <c r="CO9" s="52">
        <v>0</v>
      </c>
      <c r="CP9" s="52">
        <v>0</v>
      </c>
      <c r="CQ9" s="52">
        <v>0</v>
      </c>
      <c r="CR9" s="52">
        <f t="shared" si="7"/>
        <v>0</v>
      </c>
      <c r="CS9" s="52">
        <v>0</v>
      </c>
      <c r="CT9" s="52">
        <v>0</v>
      </c>
      <c r="CU9" s="52">
        <f t="shared" si="8"/>
        <v>0</v>
      </c>
      <c r="CV9" s="52">
        <v>0</v>
      </c>
      <c r="CW9" s="52">
        <v>0</v>
      </c>
      <c r="CX9" s="52">
        <v>0</v>
      </c>
      <c r="CY9" s="52">
        <v>0</v>
      </c>
      <c r="CZ9" s="52">
        <v>0</v>
      </c>
      <c r="DA9" s="52">
        <f t="shared" si="9"/>
        <v>0</v>
      </c>
      <c r="DB9" s="52">
        <v>0</v>
      </c>
      <c r="DC9" s="52">
        <v>0</v>
      </c>
      <c r="DD9" s="52">
        <f t="shared" si="10"/>
        <v>0</v>
      </c>
      <c r="DE9" s="52">
        <v>0</v>
      </c>
      <c r="DF9" s="52">
        <v>0</v>
      </c>
      <c r="DG9" s="52">
        <v>0</v>
      </c>
      <c r="DH9" s="52">
        <v>0</v>
      </c>
    </row>
    <row r="10" spans="1:112" ht="19.5" customHeight="1">
      <c r="A10" s="97" t="s">
        <v>84</v>
      </c>
      <c r="B10" s="97" t="s">
        <v>85</v>
      </c>
      <c r="C10" s="97" t="s">
        <v>85</v>
      </c>
      <c r="D10" s="97" t="s">
        <v>87</v>
      </c>
      <c r="E10" s="52">
        <f t="shared" si="0"/>
        <v>685.7199999999999</v>
      </c>
      <c r="F10" s="52">
        <f t="shared" si="1"/>
        <v>507.92999999999995</v>
      </c>
      <c r="G10" s="52">
        <v>265.02</v>
      </c>
      <c r="H10" s="52">
        <v>184.53</v>
      </c>
      <c r="I10" s="52">
        <v>22.09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36.29</v>
      </c>
      <c r="T10" s="52">
        <f t="shared" si="2"/>
        <v>176.01999999999998</v>
      </c>
      <c r="U10" s="52">
        <v>29.2</v>
      </c>
      <c r="V10" s="52">
        <v>0</v>
      </c>
      <c r="W10" s="52">
        <v>0</v>
      </c>
      <c r="X10" s="52">
        <v>0</v>
      </c>
      <c r="Y10" s="52">
        <v>1.5</v>
      </c>
      <c r="Z10" s="52">
        <v>8.4</v>
      </c>
      <c r="AA10" s="52">
        <v>26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9.15</v>
      </c>
      <c r="AQ10" s="52">
        <v>8.18</v>
      </c>
      <c r="AR10" s="52">
        <v>15.1</v>
      </c>
      <c r="AS10" s="52">
        <v>59.38</v>
      </c>
      <c r="AT10" s="52">
        <v>0</v>
      </c>
      <c r="AU10" s="52">
        <v>19.11</v>
      </c>
      <c r="AV10" s="52">
        <f t="shared" si="3"/>
        <v>1.77</v>
      </c>
      <c r="AW10" s="52">
        <v>0</v>
      </c>
      <c r="AX10" s="52">
        <v>0</v>
      </c>
      <c r="AY10" s="52">
        <v>0</v>
      </c>
      <c r="AZ10" s="52">
        <v>0</v>
      </c>
      <c r="BA10" s="52">
        <v>0.98</v>
      </c>
      <c r="BB10" s="52">
        <v>0</v>
      </c>
      <c r="BC10" s="52">
        <v>0</v>
      </c>
      <c r="BD10" s="52">
        <v>0</v>
      </c>
      <c r="BE10" s="52">
        <v>0.79</v>
      </c>
      <c r="BF10" s="52">
        <v>0</v>
      </c>
      <c r="BG10" s="52">
        <v>0</v>
      </c>
      <c r="BH10" s="52">
        <v>0</v>
      </c>
      <c r="BI10" s="52">
        <f t="shared" si="4"/>
        <v>0</v>
      </c>
      <c r="BJ10" s="52">
        <v>0</v>
      </c>
      <c r="BK10" s="52">
        <v>0</v>
      </c>
      <c r="BL10" s="52">
        <v>0</v>
      </c>
      <c r="BM10" s="52">
        <v>0</v>
      </c>
      <c r="BN10" s="52">
        <f t="shared" si="5"/>
        <v>0</v>
      </c>
      <c r="BO10" s="52">
        <v>0</v>
      </c>
      <c r="BP10" s="52">
        <v>0</v>
      </c>
      <c r="BQ10" s="52">
        <v>0</v>
      </c>
      <c r="BR10" s="52">
        <v>0</v>
      </c>
      <c r="BS10" s="52">
        <v>0</v>
      </c>
      <c r="BT10" s="52">
        <v>0</v>
      </c>
      <c r="BU10" s="52">
        <v>0</v>
      </c>
      <c r="BV10" s="52">
        <v>0</v>
      </c>
      <c r="BW10" s="52">
        <v>0</v>
      </c>
      <c r="BX10" s="52">
        <v>0</v>
      </c>
      <c r="BY10" s="52">
        <v>0</v>
      </c>
      <c r="BZ10" s="52">
        <v>0</v>
      </c>
      <c r="CA10" s="52">
        <f t="shared" si="6"/>
        <v>0</v>
      </c>
      <c r="CB10" s="52">
        <v>0</v>
      </c>
      <c r="CC10" s="52">
        <v>0</v>
      </c>
      <c r="CD10" s="52">
        <v>0</v>
      </c>
      <c r="CE10" s="52">
        <v>0</v>
      </c>
      <c r="CF10" s="52">
        <v>0</v>
      </c>
      <c r="CG10" s="52">
        <v>0</v>
      </c>
      <c r="CH10" s="52">
        <v>0</v>
      </c>
      <c r="CI10" s="52">
        <v>0</v>
      </c>
      <c r="CJ10" s="52">
        <v>0</v>
      </c>
      <c r="CK10" s="52">
        <v>0</v>
      </c>
      <c r="CL10" s="52">
        <v>0</v>
      </c>
      <c r="CM10" s="52">
        <v>0</v>
      </c>
      <c r="CN10" s="52">
        <v>0</v>
      </c>
      <c r="CO10" s="52">
        <v>0</v>
      </c>
      <c r="CP10" s="52">
        <v>0</v>
      </c>
      <c r="CQ10" s="52">
        <v>0</v>
      </c>
      <c r="CR10" s="52">
        <f t="shared" si="7"/>
        <v>0</v>
      </c>
      <c r="CS10" s="52">
        <v>0</v>
      </c>
      <c r="CT10" s="52">
        <v>0</v>
      </c>
      <c r="CU10" s="52">
        <f t="shared" si="8"/>
        <v>0</v>
      </c>
      <c r="CV10" s="52">
        <v>0</v>
      </c>
      <c r="CW10" s="52">
        <v>0</v>
      </c>
      <c r="CX10" s="52">
        <v>0</v>
      </c>
      <c r="CY10" s="52">
        <v>0</v>
      </c>
      <c r="CZ10" s="52">
        <v>0</v>
      </c>
      <c r="DA10" s="52">
        <f t="shared" si="9"/>
        <v>0</v>
      </c>
      <c r="DB10" s="52">
        <v>0</v>
      </c>
      <c r="DC10" s="52">
        <v>0</v>
      </c>
      <c r="DD10" s="52">
        <f t="shared" si="10"/>
        <v>0</v>
      </c>
      <c r="DE10" s="52">
        <v>0</v>
      </c>
      <c r="DF10" s="52">
        <v>0</v>
      </c>
      <c r="DG10" s="52">
        <v>0</v>
      </c>
      <c r="DH10" s="52">
        <v>0</v>
      </c>
    </row>
    <row r="11" spans="1:112" ht="19.5" customHeight="1">
      <c r="A11" s="97" t="s">
        <v>84</v>
      </c>
      <c r="B11" s="97" t="s">
        <v>85</v>
      </c>
      <c r="C11" s="97" t="s">
        <v>88</v>
      </c>
      <c r="D11" s="97" t="s">
        <v>89</v>
      </c>
      <c r="E11" s="52">
        <f t="shared" si="0"/>
        <v>211.01000000000002</v>
      </c>
      <c r="F11" s="52">
        <f t="shared" si="1"/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f t="shared" si="2"/>
        <v>198.61</v>
      </c>
      <c r="U11" s="52">
        <v>25</v>
      </c>
      <c r="V11" s="52">
        <v>6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73.01</v>
      </c>
      <c r="AD11" s="52">
        <v>22</v>
      </c>
      <c r="AE11" s="52">
        <v>0</v>
      </c>
      <c r="AF11" s="52">
        <v>28.1</v>
      </c>
      <c r="AG11" s="52">
        <v>0</v>
      </c>
      <c r="AH11" s="52">
        <v>0</v>
      </c>
      <c r="AI11" s="52">
        <v>0</v>
      </c>
      <c r="AJ11" s="52">
        <v>1.45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16</v>
      </c>
      <c r="AS11" s="52">
        <v>0</v>
      </c>
      <c r="AT11" s="52">
        <v>0</v>
      </c>
      <c r="AU11" s="52">
        <v>27.05</v>
      </c>
      <c r="AV11" s="52">
        <f t="shared" si="3"/>
        <v>12.4</v>
      </c>
      <c r="AW11" s="52">
        <v>0</v>
      </c>
      <c r="AX11" s="52">
        <v>0</v>
      </c>
      <c r="AY11" s="52">
        <v>0</v>
      </c>
      <c r="AZ11" s="52">
        <v>0</v>
      </c>
      <c r="BA11" s="52">
        <v>0</v>
      </c>
      <c r="BB11" s="52">
        <v>0</v>
      </c>
      <c r="BC11" s="52">
        <v>0</v>
      </c>
      <c r="BD11" s="52">
        <v>0</v>
      </c>
      <c r="BE11" s="52">
        <v>0</v>
      </c>
      <c r="BF11" s="52">
        <v>0</v>
      </c>
      <c r="BG11" s="52">
        <v>0</v>
      </c>
      <c r="BH11" s="52">
        <v>12.4</v>
      </c>
      <c r="BI11" s="52">
        <f t="shared" si="4"/>
        <v>0</v>
      </c>
      <c r="BJ11" s="52">
        <v>0</v>
      </c>
      <c r="BK11" s="52">
        <v>0</v>
      </c>
      <c r="BL11" s="52">
        <v>0</v>
      </c>
      <c r="BM11" s="52">
        <v>0</v>
      </c>
      <c r="BN11" s="52">
        <f t="shared" si="5"/>
        <v>0</v>
      </c>
      <c r="BO11" s="52">
        <v>0</v>
      </c>
      <c r="BP11" s="52">
        <v>0</v>
      </c>
      <c r="BQ11" s="52">
        <v>0</v>
      </c>
      <c r="BR11" s="52">
        <v>0</v>
      </c>
      <c r="BS11" s="52">
        <v>0</v>
      </c>
      <c r="BT11" s="52">
        <v>0</v>
      </c>
      <c r="BU11" s="52">
        <v>0</v>
      </c>
      <c r="BV11" s="52">
        <v>0</v>
      </c>
      <c r="BW11" s="52">
        <v>0</v>
      </c>
      <c r="BX11" s="52">
        <v>0</v>
      </c>
      <c r="BY11" s="52">
        <v>0</v>
      </c>
      <c r="BZ11" s="52">
        <v>0</v>
      </c>
      <c r="CA11" s="52">
        <f t="shared" si="6"/>
        <v>0</v>
      </c>
      <c r="CB11" s="52">
        <v>0</v>
      </c>
      <c r="CC11" s="52">
        <v>0</v>
      </c>
      <c r="CD11" s="52">
        <v>0</v>
      </c>
      <c r="CE11" s="52">
        <v>0</v>
      </c>
      <c r="CF11" s="52">
        <v>0</v>
      </c>
      <c r="CG11" s="52">
        <v>0</v>
      </c>
      <c r="CH11" s="52">
        <v>0</v>
      </c>
      <c r="CI11" s="52">
        <v>0</v>
      </c>
      <c r="CJ11" s="52">
        <v>0</v>
      </c>
      <c r="CK11" s="52">
        <v>0</v>
      </c>
      <c r="CL11" s="52">
        <v>0</v>
      </c>
      <c r="CM11" s="52">
        <v>0</v>
      </c>
      <c r="CN11" s="52">
        <v>0</v>
      </c>
      <c r="CO11" s="52">
        <v>0</v>
      </c>
      <c r="CP11" s="52">
        <v>0</v>
      </c>
      <c r="CQ11" s="52">
        <v>0</v>
      </c>
      <c r="CR11" s="52">
        <f t="shared" si="7"/>
        <v>0</v>
      </c>
      <c r="CS11" s="52">
        <v>0</v>
      </c>
      <c r="CT11" s="52">
        <v>0</v>
      </c>
      <c r="CU11" s="52">
        <f t="shared" si="8"/>
        <v>0</v>
      </c>
      <c r="CV11" s="52">
        <v>0</v>
      </c>
      <c r="CW11" s="52">
        <v>0</v>
      </c>
      <c r="CX11" s="52">
        <v>0</v>
      </c>
      <c r="CY11" s="52">
        <v>0</v>
      </c>
      <c r="CZ11" s="52">
        <v>0</v>
      </c>
      <c r="DA11" s="52">
        <f t="shared" si="9"/>
        <v>0</v>
      </c>
      <c r="DB11" s="52">
        <v>0</v>
      </c>
      <c r="DC11" s="52">
        <v>0</v>
      </c>
      <c r="DD11" s="52">
        <f t="shared" si="10"/>
        <v>0</v>
      </c>
      <c r="DE11" s="52">
        <v>0</v>
      </c>
      <c r="DF11" s="52">
        <v>0</v>
      </c>
      <c r="DG11" s="52">
        <v>0</v>
      </c>
      <c r="DH11" s="52">
        <v>0</v>
      </c>
    </row>
    <row r="12" spans="1:112" ht="19.5" customHeight="1">
      <c r="A12" s="97" t="s">
        <v>84</v>
      </c>
      <c r="B12" s="97" t="s">
        <v>85</v>
      </c>
      <c r="C12" s="97" t="s">
        <v>90</v>
      </c>
      <c r="D12" s="97" t="s">
        <v>91</v>
      </c>
      <c r="E12" s="52">
        <f t="shared" si="0"/>
        <v>120.77</v>
      </c>
      <c r="F12" s="52">
        <f t="shared" si="1"/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f t="shared" si="2"/>
        <v>120.77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120.77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f t="shared" si="3"/>
        <v>0</v>
      </c>
      <c r="AW12" s="52">
        <v>0</v>
      </c>
      <c r="AX12" s="52">
        <v>0</v>
      </c>
      <c r="AY12" s="52">
        <v>0</v>
      </c>
      <c r="AZ12" s="52">
        <v>0</v>
      </c>
      <c r="BA12" s="52">
        <v>0</v>
      </c>
      <c r="BB12" s="52">
        <v>0</v>
      </c>
      <c r="BC12" s="52">
        <v>0</v>
      </c>
      <c r="BD12" s="52">
        <v>0</v>
      </c>
      <c r="BE12" s="52">
        <v>0</v>
      </c>
      <c r="BF12" s="52">
        <v>0</v>
      </c>
      <c r="BG12" s="52">
        <v>0</v>
      </c>
      <c r="BH12" s="52">
        <v>0</v>
      </c>
      <c r="BI12" s="52">
        <f t="shared" si="4"/>
        <v>0</v>
      </c>
      <c r="BJ12" s="52">
        <v>0</v>
      </c>
      <c r="BK12" s="52">
        <v>0</v>
      </c>
      <c r="BL12" s="52">
        <v>0</v>
      </c>
      <c r="BM12" s="52">
        <v>0</v>
      </c>
      <c r="BN12" s="52">
        <f t="shared" si="5"/>
        <v>0</v>
      </c>
      <c r="BO12" s="52">
        <v>0</v>
      </c>
      <c r="BP12" s="52">
        <v>0</v>
      </c>
      <c r="BQ12" s="52">
        <v>0</v>
      </c>
      <c r="BR12" s="52">
        <v>0</v>
      </c>
      <c r="BS12" s="52">
        <v>0</v>
      </c>
      <c r="BT12" s="52">
        <v>0</v>
      </c>
      <c r="BU12" s="52">
        <v>0</v>
      </c>
      <c r="BV12" s="52">
        <v>0</v>
      </c>
      <c r="BW12" s="52">
        <v>0</v>
      </c>
      <c r="BX12" s="52">
        <v>0</v>
      </c>
      <c r="BY12" s="52">
        <v>0</v>
      </c>
      <c r="BZ12" s="52">
        <v>0</v>
      </c>
      <c r="CA12" s="52">
        <f t="shared" si="6"/>
        <v>0</v>
      </c>
      <c r="CB12" s="52">
        <v>0</v>
      </c>
      <c r="CC12" s="52">
        <v>0</v>
      </c>
      <c r="CD12" s="52">
        <v>0</v>
      </c>
      <c r="CE12" s="52">
        <v>0</v>
      </c>
      <c r="CF12" s="52">
        <v>0</v>
      </c>
      <c r="CG12" s="52">
        <v>0</v>
      </c>
      <c r="CH12" s="52">
        <v>0</v>
      </c>
      <c r="CI12" s="52">
        <v>0</v>
      </c>
      <c r="CJ12" s="52">
        <v>0</v>
      </c>
      <c r="CK12" s="52">
        <v>0</v>
      </c>
      <c r="CL12" s="52">
        <v>0</v>
      </c>
      <c r="CM12" s="52">
        <v>0</v>
      </c>
      <c r="CN12" s="52">
        <v>0</v>
      </c>
      <c r="CO12" s="52">
        <v>0</v>
      </c>
      <c r="CP12" s="52">
        <v>0</v>
      </c>
      <c r="CQ12" s="52">
        <v>0</v>
      </c>
      <c r="CR12" s="52">
        <f t="shared" si="7"/>
        <v>0</v>
      </c>
      <c r="CS12" s="52">
        <v>0</v>
      </c>
      <c r="CT12" s="52">
        <v>0</v>
      </c>
      <c r="CU12" s="52">
        <f t="shared" si="8"/>
        <v>0</v>
      </c>
      <c r="CV12" s="52">
        <v>0</v>
      </c>
      <c r="CW12" s="52">
        <v>0</v>
      </c>
      <c r="CX12" s="52">
        <v>0</v>
      </c>
      <c r="CY12" s="52">
        <v>0</v>
      </c>
      <c r="CZ12" s="52">
        <v>0</v>
      </c>
      <c r="DA12" s="52">
        <f t="shared" si="9"/>
        <v>0</v>
      </c>
      <c r="DB12" s="52">
        <v>0</v>
      </c>
      <c r="DC12" s="52">
        <v>0</v>
      </c>
      <c r="DD12" s="52">
        <f t="shared" si="10"/>
        <v>0</v>
      </c>
      <c r="DE12" s="52">
        <v>0</v>
      </c>
      <c r="DF12" s="52">
        <v>0</v>
      </c>
      <c r="DG12" s="52">
        <v>0</v>
      </c>
      <c r="DH12" s="52">
        <v>0</v>
      </c>
    </row>
    <row r="13" spans="1:112" ht="19.5" customHeight="1">
      <c r="A13" s="97" t="s">
        <v>84</v>
      </c>
      <c r="B13" s="97" t="s">
        <v>85</v>
      </c>
      <c r="C13" s="97" t="s">
        <v>92</v>
      </c>
      <c r="D13" s="97" t="s">
        <v>93</v>
      </c>
      <c r="E13" s="52">
        <f t="shared" si="0"/>
        <v>32</v>
      </c>
      <c r="F13" s="52">
        <f t="shared" si="1"/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f t="shared" si="2"/>
        <v>32</v>
      </c>
      <c r="U13" s="52">
        <v>0</v>
      </c>
      <c r="V13" s="52">
        <v>7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13</v>
      </c>
      <c r="AE13" s="52">
        <v>0</v>
      </c>
      <c r="AF13" s="52">
        <v>0</v>
      </c>
      <c r="AG13" s="52">
        <v>0</v>
      </c>
      <c r="AH13" s="52">
        <v>5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7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f t="shared" si="3"/>
        <v>0</v>
      </c>
      <c r="AW13" s="52">
        <v>0</v>
      </c>
      <c r="AX13" s="52">
        <v>0</v>
      </c>
      <c r="AY13" s="52">
        <v>0</v>
      </c>
      <c r="AZ13" s="52">
        <v>0</v>
      </c>
      <c r="BA13" s="52">
        <v>0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52">
        <v>0</v>
      </c>
      <c r="BH13" s="52">
        <v>0</v>
      </c>
      <c r="BI13" s="52">
        <f t="shared" si="4"/>
        <v>0</v>
      </c>
      <c r="BJ13" s="52">
        <v>0</v>
      </c>
      <c r="BK13" s="52">
        <v>0</v>
      </c>
      <c r="BL13" s="52">
        <v>0</v>
      </c>
      <c r="BM13" s="52">
        <v>0</v>
      </c>
      <c r="BN13" s="52">
        <f t="shared" si="5"/>
        <v>0</v>
      </c>
      <c r="BO13" s="52">
        <v>0</v>
      </c>
      <c r="BP13" s="52">
        <v>0</v>
      </c>
      <c r="BQ13" s="52">
        <v>0</v>
      </c>
      <c r="BR13" s="52">
        <v>0</v>
      </c>
      <c r="BS13" s="52">
        <v>0</v>
      </c>
      <c r="BT13" s="52">
        <v>0</v>
      </c>
      <c r="BU13" s="52">
        <v>0</v>
      </c>
      <c r="BV13" s="52">
        <v>0</v>
      </c>
      <c r="BW13" s="52">
        <v>0</v>
      </c>
      <c r="BX13" s="52">
        <v>0</v>
      </c>
      <c r="BY13" s="52">
        <v>0</v>
      </c>
      <c r="BZ13" s="52">
        <v>0</v>
      </c>
      <c r="CA13" s="52">
        <f t="shared" si="6"/>
        <v>0</v>
      </c>
      <c r="CB13" s="52">
        <v>0</v>
      </c>
      <c r="CC13" s="52">
        <v>0</v>
      </c>
      <c r="CD13" s="52">
        <v>0</v>
      </c>
      <c r="CE13" s="52">
        <v>0</v>
      </c>
      <c r="CF13" s="52">
        <v>0</v>
      </c>
      <c r="CG13" s="52">
        <v>0</v>
      </c>
      <c r="CH13" s="52">
        <v>0</v>
      </c>
      <c r="CI13" s="52">
        <v>0</v>
      </c>
      <c r="CJ13" s="52">
        <v>0</v>
      </c>
      <c r="CK13" s="52">
        <v>0</v>
      </c>
      <c r="CL13" s="52">
        <v>0</v>
      </c>
      <c r="CM13" s="52">
        <v>0</v>
      </c>
      <c r="CN13" s="52">
        <v>0</v>
      </c>
      <c r="CO13" s="52">
        <v>0</v>
      </c>
      <c r="CP13" s="52">
        <v>0</v>
      </c>
      <c r="CQ13" s="52">
        <v>0</v>
      </c>
      <c r="CR13" s="52">
        <f t="shared" si="7"/>
        <v>0</v>
      </c>
      <c r="CS13" s="52">
        <v>0</v>
      </c>
      <c r="CT13" s="52">
        <v>0</v>
      </c>
      <c r="CU13" s="52">
        <f t="shared" si="8"/>
        <v>0</v>
      </c>
      <c r="CV13" s="52">
        <v>0</v>
      </c>
      <c r="CW13" s="52">
        <v>0</v>
      </c>
      <c r="CX13" s="52">
        <v>0</v>
      </c>
      <c r="CY13" s="52">
        <v>0</v>
      </c>
      <c r="CZ13" s="52">
        <v>0</v>
      </c>
      <c r="DA13" s="52">
        <f t="shared" si="9"/>
        <v>0</v>
      </c>
      <c r="DB13" s="52">
        <v>0</v>
      </c>
      <c r="DC13" s="52">
        <v>0</v>
      </c>
      <c r="DD13" s="52">
        <f t="shared" si="10"/>
        <v>0</v>
      </c>
      <c r="DE13" s="52">
        <v>0</v>
      </c>
      <c r="DF13" s="52">
        <v>0</v>
      </c>
      <c r="DG13" s="52">
        <v>0</v>
      </c>
      <c r="DH13" s="52">
        <v>0</v>
      </c>
    </row>
    <row r="14" spans="1:112" ht="19.5" customHeight="1">
      <c r="A14" s="97" t="s">
        <v>84</v>
      </c>
      <c r="B14" s="97" t="s">
        <v>85</v>
      </c>
      <c r="C14" s="97" t="s">
        <v>94</v>
      </c>
      <c r="D14" s="97" t="s">
        <v>95</v>
      </c>
      <c r="E14" s="52">
        <f t="shared" si="0"/>
        <v>75.25</v>
      </c>
      <c r="F14" s="52">
        <f t="shared" si="1"/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f t="shared" si="2"/>
        <v>75.25</v>
      </c>
      <c r="U14" s="52">
        <v>0</v>
      </c>
      <c r="V14" s="52">
        <v>7.8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28.45</v>
      </c>
      <c r="AE14" s="52">
        <v>0</v>
      </c>
      <c r="AF14" s="52">
        <v>0</v>
      </c>
      <c r="AG14" s="52">
        <v>0</v>
      </c>
      <c r="AH14" s="52">
        <v>14</v>
      </c>
      <c r="AI14" s="52">
        <v>8</v>
      </c>
      <c r="AJ14" s="52">
        <v>0</v>
      </c>
      <c r="AK14" s="52">
        <v>0</v>
      </c>
      <c r="AL14" s="52">
        <v>0</v>
      </c>
      <c r="AM14" s="52">
        <v>0</v>
      </c>
      <c r="AN14" s="52">
        <v>17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f t="shared" si="3"/>
        <v>0</v>
      </c>
      <c r="AW14" s="52">
        <v>0</v>
      </c>
      <c r="AX14" s="52">
        <v>0</v>
      </c>
      <c r="AY14" s="52">
        <v>0</v>
      </c>
      <c r="AZ14" s="52">
        <v>0</v>
      </c>
      <c r="BA14" s="52">
        <v>0</v>
      </c>
      <c r="BB14" s="52">
        <v>0</v>
      </c>
      <c r="BC14" s="52">
        <v>0</v>
      </c>
      <c r="BD14" s="52">
        <v>0</v>
      </c>
      <c r="BE14" s="52">
        <v>0</v>
      </c>
      <c r="BF14" s="52">
        <v>0</v>
      </c>
      <c r="BG14" s="52">
        <v>0</v>
      </c>
      <c r="BH14" s="52">
        <v>0</v>
      </c>
      <c r="BI14" s="52">
        <f t="shared" si="4"/>
        <v>0</v>
      </c>
      <c r="BJ14" s="52">
        <v>0</v>
      </c>
      <c r="BK14" s="52">
        <v>0</v>
      </c>
      <c r="BL14" s="52">
        <v>0</v>
      </c>
      <c r="BM14" s="52">
        <v>0</v>
      </c>
      <c r="BN14" s="52">
        <f t="shared" si="5"/>
        <v>0</v>
      </c>
      <c r="BO14" s="52">
        <v>0</v>
      </c>
      <c r="BP14" s="52">
        <v>0</v>
      </c>
      <c r="BQ14" s="52">
        <v>0</v>
      </c>
      <c r="BR14" s="52">
        <v>0</v>
      </c>
      <c r="BS14" s="52">
        <v>0</v>
      </c>
      <c r="BT14" s="52">
        <v>0</v>
      </c>
      <c r="BU14" s="52">
        <v>0</v>
      </c>
      <c r="BV14" s="52">
        <v>0</v>
      </c>
      <c r="BW14" s="52">
        <v>0</v>
      </c>
      <c r="BX14" s="52">
        <v>0</v>
      </c>
      <c r="BY14" s="52">
        <v>0</v>
      </c>
      <c r="BZ14" s="52">
        <v>0</v>
      </c>
      <c r="CA14" s="52">
        <f t="shared" si="6"/>
        <v>0</v>
      </c>
      <c r="CB14" s="52">
        <v>0</v>
      </c>
      <c r="CC14" s="52">
        <v>0</v>
      </c>
      <c r="CD14" s="52">
        <v>0</v>
      </c>
      <c r="CE14" s="52">
        <v>0</v>
      </c>
      <c r="CF14" s="52">
        <v>0</v>
      </c>
      <c r="CG14" s="52">
        <v>0</v>
      </c>
      <c r="CH14" s="52">
        <v>0</v>
      </c>
      <c r="CI14" s="52">
        <v>0</v>
      </c>
      <c r="CJ14" s="52">
        <v>0</v>
      </c>
      <c r="CK14" s="52">
        <v>0</v>
      </c>
      <c r="CL14" s="52">
        <v>0</v>
      </c>
      <c r="CM14" s="52">
        <v>0</v>
      </c>
      <c r="CN14" s="52">
        <v>0</v>
      </c>
      <c r="CO14" s="52">
        <v>0</v>
      </c>
      <c r="CP14" s="52">
        <v>0</v>
      </c>
      <c r="CQ14" s="52">
        <v>0</v>
      </c>
      <c r="CR14" s="52">
        <f t="shared" si="7"/>
        <v>0</v>
      </c>
      <c r="CS14" s="52">
        <v>0</v>
      </c>
      <c r="CT14" s="52">
        <v>0</v>
      </c>
      <c r="CU14" s="52">
        <f t="shared" si="8"/>
        <v>0</v>
      </c>
      <c r="CV14" s="52">
        <v>0</v>
      </c>
      <c r="CW14" s="52">
        <v>0</v>
      </c>
      <c r="CX14" s="52">
        <v>0</v>
      </c>
      <c r="CY14" s="52">
        <v>0</v>
      </c>
      <c r="CZ14" s="52">
        <v>0</v>
      </c>
      <c r="DA14" s="52">
        <f t="shared" si="9"/>
        <v>0</v>
      </c>
      <c r="DB14" s="52">
        <v>0</v>
      </c>
      <c r="DC14" s="52">
        <v>0</v>
      </c>
      <c r="DD14" s="52">
        <f t="shared" si="10"/>
        <v>0</v>
      </c>
      <c r="DE14" s="52">
        <v>0</v>
      </c>
      <c r="DF14" s="52">
        <v>0</v>
      </c>
      <c r="DG14" s="52">
        <v>0</v>
      </c>
      <c r="DH14" s="52">
        <v>0</v>
      </c>
    </row>
    <row r="15" spans="1:112" ht="19.5" customHeight="1">
      <c r="A15" s="97" t="s">
        <v>84</v>
      </c>
      <c r="B15" s="97" t="s">
        <v>85</v>
      </c>
      <c r="C15" s="97" t="s">
        <v>96</v>
      </c>
      <c r="D15" s="97" t="s">
        <v>97</v>
      </c>
      <c r="E15" s="52">
        <f t="shared" si="0"/>
        <v>18</v>
      </c>
      <c r="F15" s="52">
        <f t="shared" si="1"/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f t="shared" si="2"/>
        <v>18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18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f t="shared" si="3"/>
        <v>0</v>
      </c>
      <c r="AW15" s="52">
        <v>0</v>
      </c>
      <c r="AX15" s="52">
        <v>0</v>
      </c>
      <c r="AY15" s="52">
        <v>0</v>
      </c>
      <c r="AZ15" s="52">
        <v>0</v>
      </c>
      <c r="BA15" s="52">
        <v>0</v>
      </c>
      <c r="BB15" s="52">
        <v>0</v>
      </c>
      <c r="BC15" s="52">
        <v>0</v>
      </c>
      <c r="BD15" s="52">
        <v>0</v>
      </c>
      <c r="BE15" s="52">
        <v>0</v>
      </c>
      <c r="BF15" s="52">
        <v>0</v>
      </c>
      <c r="BG15" s="52">
        <v>0</v>
      </c>
      <c r="BH15" s="52">
        <v>0</v>
      </c>
      <c r="BI15" s="52">
        <f t="shared" si="4"/>
        <v>0</v>
      </c>
      <c r="BJ15" s="52">
        <v>0</v>
      </c>
      <c r="BK15" s="52">
        <v>0</v>
      </c>
      <c r="BL15" s="52">
        <v>0</v>
      </c>
      <c r="BM15" s="52">
        <v>0</v>
      </c>
      <c r="BN15" s="52">
        <f t="shared" si="5"/>
        <v>0</v>
      </c>
      <c r="BO15" s="52">
        <v>0</v>
      </c>
      <c r="BP15" s="52">
        <v>0</v>
      </c>
      <c r="BQ15" s="52">
        <v>0</v>
      </c>
      <c r="BR15" s="52">
        <v>0</v>
      </c>
      <c r="BS15" s="52">
        <v>0</v>
      </c>
      <c r="BT15" s="52">
        <v>0</v>
      </c>
      <c r="BU15" s="52">
        <v>0</v>
      </c>
      <c r="BV15" s="52">
        <v>0</v>
      </c>
      <c r="BW15" s="52">
        <v>0</v>
      </c>
      <c r="BX15" s="52">
        <v>0</v>
      </c>
      <c r="BY15" s="52">
        <v>0</v>
      </c>
      <c r="BZ15" s="52">
        <v>0</v>
      </c>
      <c r="CA15" s="52">
        <f t="shared" si="6"/>
        <v>0</v>
      </c>
      <c r="CB15" s="52">
        <v>0</v>
      </c>
      <c r="CC15" s="52">
        <v>0</v>
      </c>
      <c r="CD15" s="52">
        <v>0</v>
      </c>
      <c r="CE15" s="52">
        <v>0</v>
      </c>
      <c r="CF15" s="52">
        <v>0</v>
      </c>
      <c r="CG15" s="52">
        <v>0</v>
      </c>
      <c r="CH15" s="52">
        <v>0</v>
      </c>
      <c r="CI15" s="52">
        <v>0</v>
      </c>
      <c r="CJ15" s="52">
        <v>0</v>
      </c>
      <c r="CK15" s="52">
        <v>0</v>
      </c>
      <c r="CL15" s="52">
        <v>0</v>
      </c>
      <c r="CM15" s="52">
        <v>0</v>
      </c>
      <c r="CN15" s="52">
        <v>0</v>
      </c>
      <c r="CO15" s="52">
        <v>0</v>
      </c>
      <c r="CP15" s="52">
        <v>0</v>
      </c>
      <c r="CQ15" s="52">
        <v>0</v>
      </c>
      <c r="CR15" s="52">
        <f t="shared" si="7"/>
        <v>0</v>
      </c>
      <c r="CS15" s="52">
        <v>0</v>
      </c>
      <c r="CT15" s="52">
        <v>0</v>
      </c>
      <c r="CU15" s="52">
        <f t="shared" si="8"/>
        <v>0</v>
      </c>
      <c r="CV15" s="52">
        <v>0</v>
      </c>
      <c r="CW15" s="52">
        <v>0</v>
      </c>
      <c r="CX15" s="52">
        <v>0</v>
      </c>
      <c r="CY15" s="52">
        <v>0</v>
      </c>
      <c r="CZ15" s="52">
        <v>0</v>
      </c>
      <c r="DA15" s="52">
        <f t="shared" si="9"/>
        <v>0</v>
      </c>
      <c r="DB15" s="52">
        <v>0</v>
      </c>
      <c r="DC15" s="52">
        <v>0</v>
      </c>
      <c r="DD15" s="52">
        <f t="shared" si="10"/>
        <v>0</v>
      </c>
      <c r="DE15" s="52">
        <v>0</v>
      </c>
      <c r="DF15" s="52">
        <v>0</v>
      </c>
      <c r="DG15" s="52">
        <v>0</v>
      </c>
      <c r="DH15" s="52">
        <v>0</v>
      </c>
    </row>
    <row r="16" spans="1:112" ht="19.5" customHeight="1">
      <c r="A16" s="97" t="s">
        <v>84</v>
      </c>
      <c r="B16" s="97" t="s">
        <v>85</v>
      </c>
      <c r="C16" s="97" t="s">
        <v>98</v>
      </c>
      <c r="D16" s="97" t="s">
        <v>99</v>
      </c>
      <c r="E16" s="52">
        <f t="shared" si="0"/>
        <v>77.6</v>
      </c>
      <c r="F16" s="52">
        <f t="shared" si="1"/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f t="shared" si="2"/>
        <v>77.6</v>
      </c>
      <c r="U16" s="52">
        <v>24.6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12</v>
      </c>
      <c r="AE16" s="52">
        <v>0</v>
      </c>
      <c r="AF16" s="52">
        <v>0</v>
      </c>
      <c r="AG16" s="52">
        <v>0</v>
      </c>
      <c r="AH16" s="52">
        <v>6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52">
        <v>0</v>
      </c>
      <c r="AS16" s="52">
        <v>0</v>
      </c>
      <c r="AT16" s="52">
        <v>0</v>
      </c>
      <c r="AU16" s="52">
        <v>35</v>
      </c>
      <c r="AV16" s="52">
        <f t="shared" si="3"/>
        <v>0</v>
      </c>
      <c r="AW16" s="52">
        <v>0</v>
      </c>
      <c r="AX16" s="52">
        <v>0</v>
      </c>
      <c r="AY16" s="52">
        <v>0</v>
      </c>
      <c r="AZ16" s="52">
        <v>0</v>
      </c>
      <c r="BA16" s="52">
        <v>0</v>
      </c>
      <c r="BB16" s="52">
        <v>0</v>
      </c>
      <c r="BC16" s="52">
        <v>0</v>
      </c>
      <c r="BD16" s="52">
        <v>0</v>
      </c>
      <c r="BE16" s="52">
        <v>0</v>
      </c>
      <c r="BF16" s="52">
        <v>0</v>
      </c>
      <c r="BG16" s="52">
        <v>0</v>
      </c>
      <c r="BH16" s="52">
        <v>0</v>
      </c>
      <c r="BI16" s="52">
        <f t="shared" si="4"/>
        <v>0</v>
      </c>
      <c r="BJ16" s="52">
        <v>0</v>
      </c>
      <c r="BK16" s="52">
        <v>0</v>
      </c>
      <c r="BL16" s="52">
        <v>0</v>
      </c>
      <c r="BM16" s="52">
        <v>0</v>
      </c>
      <c r="BN16" s="52">
        <f t="shared" si="5"/>
        <v>0</v>
      </c>
      <c r="BO16" s="52">
        <v>0</v>
      </c>
      <c r="BP16" s="52">
        <v>0</v>
      </c>
      <c r="BQ16" s="52">
        <v>0</v>
      </c>
      <c r="BR16" s="52">
        <v>0</v>
      </c>
      <c r="BS16" s="52">
        <v>0</v>
      </c>
      <c r="BT16" s="52">
        <v>0</v>
      </c>
      <c r="BU16" s="52">
        <v>0</v>
      </c>
      <c r="BV16" s="52">
        <v>0</v>
      </c>
      <c r="BW16" s="52">
        <v>0</v>
      </c>
      <c r="BX16" s="52">
        <v>0</v>
      </c>
      <c r="BY16" s="52">
        <v>0</v>
      </c>
      <c r="BZ16" s="52">
        <v>0</v>
      </c>
      <c r="CA16" s="52">
        <f t="shared" si="6"/>
        <v>0</v>
      </c>
      <c r="CB16" s="52">
        <v>0</v>
      </c>
      <c r="CC16" s="52">
        <v>0</v>
      </c>
      <c r="CD16" s="52">
        <v>0</v>
      </c>
      <c r="CE16" s="52">
        <v>0</v>
      </c>
      <c r="CF16" s="52">
        <v>0</v>
      </c>
      <c r="CG16" s="52">
        <v>0</v>
      </c>
      <c r="CH16" s="52">
        <v>0</v>
      </c>
      <c r="CI16" s="52">
        <v>0</v>
      </c>
      <c r="CJ16" s="52">
        <v>0</v>
      </c>
      <c r="CK16" s="52">
        <v>0</v>
      </c>
      <c r="CL16" s="52">
        <v>0</v>
      </c>
      <c r="CM16" s="52">
        <v>0</v>
      </c>
      <c r="CN16" s="52">
        <v>0</v>
      </c>
      <c r="CO16" s="52">
        <v>0</v>
      </c>
      <c r="CP16" s="52">
        <v>0</v>
      </c>
      <c r="CQ16" s="52">
        <v>0</v>
      </c>
      <c r="CR16" s="52">
        <f t="shared" si="7"/>
        <v>0</v>
      </c>
      <c r="CS16" s="52">
        <v>0</v>
      </c>
      <c r="CT16" s="52">
        <v>0</v>
      </c>
      <c r="CU16" s="52">
        <f t="shared" si="8"/>
        <v>0</v>
      </c>
      <c r="CV16" s="52">
        <v>0</v>
      </c>
      <c r="CW16" s="52">
        <v>0</v>
      </c>
      <c r="CX16" s="52">
        <v>0</v>
      </c>
      <c r="CY16" s="52">
        <v>0</v>
      </c>
      <c r="CZ16" s="52">
        <v>0</v>
      </c>
      <c r="DA16" s="52">
        <f t="shared" si="9"/>
        <v>0</v>
      </c>
      <c r="DB16" s="52">
        <v>0</v>
      </c>
      <c r="DC16" s="52">
        <v>0</v>
      </c>
      <c r="DD16" s="52">
        <f t="shared" si="10"/>
        <v>0</v>
      </c>
      <c r="DE16" s="52">
        <v>0</v>
      </c>
      <c r="DF16" s="52">
        <v>0</v>
      </c>
      <c r="DG16" s="52">
        <v>0</v>
      </c>
      <c r="DH16" s="52">
        <v>0</v>
      </c>
    </row>
    <row r="17" spans="1:112" ht="19.5" customHeight="1">
      <c r="A17" s="97" t="s">
        <v>84</v>
      </c>
      <c r="B17" s="97" t="s">
        <v>85</v>
      </c>
      <c r="C17" s="97" t="s">
        <v>100</v>
      </c>
      <c r="D17" s="97" t="s">
        <v>101</v>
      </c>
      <c r="E17" s="52">
        <f t="shared" si="0"/>
        <v>22.74</v>
      </c>
      <c r="F17" s="52">
        <f t="shared" si="1"/>
        <v>16.259999999999998</v>
      </c>
      <c r="G17" s="52">
        <v>7.83</v>
      </c>
      <c r="H17" s="52">
        <v>0.36</v>
      </c>
      <c r="I17" s="52">
        <v>0.65</v>
      </c>
      <c r="J17" s="52">
        <v>0</v>
      </c>
      <c r="K17" s="52">
        <v>7.29</v>
      </c>
      <c r="L17" s="52">
        <v>0</v>
      </c>
      <c r="M17" s="52">
        <v>0</v>
      </c>
      <c r="N17" s="52">
        <v>0</v>
      </c>
      <c r="O17" s="52">
        <v>0</v>
      </c>
      <c r="P17" s="52">
        <v>0.13</v>
      </c>
      <c r="Q17" s="52">
        <v>0</v>
      </c>
      <c r="R17" s="52">
        <v>0</v>
      </c>
      <c r="S17" s="52">
        <v>0</v>
      </c>
      <c r="T17" s="52">
        <f t="shared" si="2"/>
        <v>6.48</v>
      </c>
      <c r="U17" s="52">
        <v>3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  <c r="AU17" s="52">
        <v>3.48</v>
      </c>
      <c r="AV17" s="52">
        <f t="shared" si="3"/>
        <v>0</v>
      </c>
      <c r="AW17" s="52">
        <v>0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v>0</v>
      </c>
      <c r="BE17" s="52">
        <v>0</v>
      </c>
      <c r="BF17" s="52">
        <v>0</v>
      </c>
      <c r="BG17" s="52">
        <v>0</v>
      </c>
      <c r="BH17" s="52">
        <v>0</v>
      </c>
      <c r="BI17" s="52">
        <f t="shared" si="4"/>
        <v>0</v>
      </c>
      <c r="BJ17" s="52">
        <v>0</v>
      </c>
      <c r="BK17" s="52">
        <v>0</v>
      </c>
      <c r="BL17" s="52">
        <v>0</v>
      </c>
      <c r="BM17" s="52">
        <v>0</v>
      </c>
      <c r="BN17" s="52">
        <f t="shared" si="5"/>
        <v>0</v>
      </c>
      <c r="BO17" s="52">
        <v>0</v>
      </c>
      <c r="BP17" s="52">
        <v>0</v>
      </c>
      <c r="BQ17" s="52">
        <v>0</v>
      </c>
      <c r="BR17" s="52">
        <v>0</v>
      </c>
      <c r="BS17" s="52">
        <v>0</v>
      </c>
      <c r="BT17" s="52">
        <v>0</v>
      </c>
      <c r="BU17" s="52">
        <v>0</v>
      </c>
      <c r="BV17" s="52">
        <v>0</v>
      </c>
      <c r="BW17" s="52">
        <v>0</v>
      </c>
      <c r="BX17" s="52">
        <v>0</v>
      </c>
      <c r="BY17" s="52">
        <v>0</v>
      </c>
      <c r="BZ17" s="52">
        <v>0</v>
      </c>
      <c r="CA17" s="52">
        <f t="shared" si="6"/>
        <v>0</v>
      </c>
      <c r="CB17" s="52">
        <v>0</v>
      </c>
      <c r="CC17" s="52">
        <v>0</v>
      </c>
      <c r="CD17" s="52">
        <v>0</v>
      </c>
      <c r="CE17" s="52">
        <v>0</v>
      </c>
      <c r="CF17" s="52">
        <v>0</v>
      </c>
      <c r="CG17" s="52">
        <v>0</v>
      </c>
      <c r="CH17" s="52">
        <v>0</v>
      </c>
      <c r="CI17" s="52">
        <v>0</v>
      </c>
      <c r="CJ17" s="52">
        <v>0</v>
      </c>
      <c r="CK17" s="52">
        <v>0</v>
      </c>
      <c r="CL17" s="52">
        <v>0</v>
      </c>
      <c r="CM17" s="52">
        <v>0</v>
      </c>
      <c r="CN17" s="52">
        <v>0</v>
      </c>
      <c r="CO17" s="52">
        <v>0</v>
      </c>
      <c r="CP17" s="52">
        <v>0</v>
      </c>
      <c r="CQ17" s="52">
        <v>0</v>
      </c>
      <c r="CR17" s="52">
        <f t="shared" si="7"/>
        <v>0</v>
      </c>
      <c r="CS17" s="52">
        <v>0</v>
      </c>
      <c r="CT17" s="52">
        <v>0</v>
      </c>
      <c r="CU17" s="52">
        <f t="shared" si="8"/>
        <v>0</v>
      </c>
      <c r="CV17" s="52">
        <v>0</v>
      </c>
      <c r="CW17" s="52">
        <v>0</v>
      </c>
      <c r="CX17" s="52">
        <v>0</v>
      </c>
      <c r="CY17" s="52">
        <v>0</v>
      </c>
      <c r="CZ17" s="52">
        <v>0</v>
      </c>
      <c r="DA17" s="52">
        <f t="shared" si="9"/>
        <v>0</v>
      </c>
      <c r="DB17" s="52">
        <v>0</v>
      </c>
      <c r="DC17" s="52">
        <v>0</v>
      </c>
      <c r="DD17" s="52">
        <f t="shared" si="10"/>
        <v>0</v>
      </c>
      <c r="DE17" s="52">
        <v>0</v>
      </c>
      <c r="DF17" s="52">
        <v>0</v>
      </c>
      <c r="DG17" s="52">
        <v>0</v>
      </c>
      <c r="DH17" s="52">
        <v>0</v>
      </c>
    </row>
    <row r="18" spans="1:112" ht="19.5" customHeight="1">
      <c r="A18" s="97" t="s">
        <v>102</v>
      </c>
      <c r="B18" s="97" t="s">
        <v>92</v>
      </c>
      <c r="C18" s="97" t="s">
        <v>85</v>
      </c>
      <c r="D18" s="97" t="s">
        <v>103</v>
      </c>
      <c r="E18" s="52">
        <f t="shared" si="0"/>
        <v>68.71000000000001</v>
      </c>
      <c r="F18" s="52">
        <f t="shared" si="1"/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f t="shared" si="2"/>
        <v>5.07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2">
        <v>0</v>
      </c>
      <c r="AT18" s="52">
        <v>0</v>
      </c>
      <c r="AU18" s="52">
        <v>5.07</v>
      </c>
      <c r="AV18" s="52">
        <f t="shared" si="3"/>
        <v>63.64</v>
      </c>
      <c r="AW18" s="52">
        <v>63.05</v>
      </c>
      <c r="AX18" s="52">
        <v>0</v>
      </c>
      <c r="AY18" s="52">
        <v>0</v>
      </c>
      <c r="AZ18" s="52">
        <v>0</v>
      </c>
      <c r="BA18" s="52">
        <v>0.59</v>
      </c>
      <c r="BB18" s="52"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f t="shared" si="4"/>
        <v>0</v>
      </c>
      <c r="BJ18" s="52">
        <v>0</v>
      </c>
      <c r="BK18" s="52">
        <v>0</v>
      </c>
      <c r="BL18" s="52">
        <v>0</v>
      </c>
      <c r="BM18" s="52">
        <v>0</v>
      </c>
      <c r="BN18" s="52">
        <f t="shared" si="5"/>
        <v>0</v>
      </c>
      <c r="BO18" s="52">
        <v>0</v>
      </c>
      <c r="BP18" s="52">
        <v>0</v>
      </c>
      <c r="BQ18" s="52">
        <v>0</v>
      </c>
      <c r="BR18" s="52">
        <v>0</v>
      </c>
      <c r="BS18" s="52">
        <v>0</v>
      </c>
      <c r="BT18" s="52">
        <v>0</v>
      </c>
      <c r="BU18" s="52">
        <v>0</v>
      </c>
      <c r="BV18" s="52">
        <v>0</v>
      </c>
      <c r="BW18" s="52">
        <v>0</v>
      </c>
      <c r="BX18" s="52">
        <v>0</v>
      </c>
      <c r="BY18" s="52">
        <v>0</v>
      </c>
      <c r="BZ18" s="52">
        <v>0</v>
      </c>
      <c r="CA18" s="52">
        <f t="shared" si="6"/>
        <v>0</v>
      </c>
      <c r="CB18" s="52">
        <v>0</v>
      </c>
      <c r="CC18" s="52">
        <v>0</v>
      </c>
      <c r="CD18" s="52">
        <v>0</v>
      </c>
      <c r="CE18" s="52">
        <v>0</v>
      </c>
      <c r="CF18" s="52">
        <v>0</v>
      </c>
      <c r="CG18" s="52">
        <v>0</v>
      </c>
      <c r="CH18" s="52">
        <v>0</v>
      </c>
      <c r="CI18" s="52">
        <v>0</v>
      </c>
      <c r="CJ18" s="52">
        <v>0</v>
      </c>
      <c r="CK18" s="52">
        <v>0</v>
      </c>
      <c r="CL18" s="52">
        <v>0</v>
      </c>
      <c r="CM18" s="52">
        <v>0</v>
      </c>
      <c r="CN18" s="52">
        <v>0</v>
      </c>
      <c r="CO18" s="52">
        <v>0</v>
      </c>
      <c r="CP18" s="52">
        <v>0</v>
      </c>
      <c r="CQ18" s="52">
        <v>0</v>
      </c>
      <c r="CR18" s="52">
        <f t="shared" si="7"/>
        <v>0</v>
      </c>
      <c r="CS18" s="52">
        <v>0</v>
      </c>
      <c r="CT18" s="52">
        <v>0</v>
      </c>
      <c r="CU18" s="52">
        <f t="shared" si="8"/>
        <v>0</v>
      </c>
      <c r="CV18" s="52">
        <v>0</v>
      </c>
      <c r="CW18" s="52">
        <v>0</v>
      </c>
      <c r="CX18" s="52">
        <v>0</v>
      </c>
      <c r="CY18" s="52">
        <v>0</v>
      </c>
      <c r="CZ18" s="52">
        <v>0</v>
      </c>
      <c r="DA18" s="52">
        <f t="shared" si="9"/>
        <v>0</v>
      </c>
      <c r="DB18" s="52">
        <v>0</v>
      </c>
      <c r="DC18" s="52">
        <v>0</v>
      </c>
      <c r="DD18" s="52">
        <f t="shared" si="10"/>
        <v>0</v>
      </c>
      <c r="DE18" s="52">
        <v>0</v>
      </c>
      <c r="DF18" s="52">
        <v>0</v>
      </c>
      <c r="DG18" s="52">
        <v>0</v>
      </c>
      <c r="DH18" s="52">
        <v>0</v>
      </c>
    </row>
    <row r="19" spans="1:112" ht="19.5" customHeight="1">
      <c r="A19" s="97" t="s">
        <v>102</v>
      </c>
      <c r="B19" s="97" t="s">
        <v>92</v>
      </c>
      <c r="C19" s="97" t="s">
        <v>92</v>
      </c>
      <c r="D19" s="97" t="s">
        <v>104</v>
      </c>
      <c r="E19" s="52">
        <f t="shared" si="0"/>
        <v>78.04</v>
      </c>
      <c r="F19" s="52">
        <f t="shared" si="1"/>
        <v>78.04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78.04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f t="shared" si="2"/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0</v>
      </c>
      <c r="AP19" s="52">
        <v>0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52">
        <f t="shared" si="3"/>
        <v>0</v>
      </c>
      <c r="AW19" s="52">
        <v>0</v>
      </c>
      <c r="AX19" s="52">
        <v>0</v>
      </c>
      <c r="AY19" s="52">
        <v>0</v>
      </c>
      <c r="AZ19" s="52">
        <v>0</v>
      </c>
      <c r="BA19" s="52">
        <v>0</v>
      </c>
      <c r="BB19" s="52">
        <v>0</v>
      </c>
      <c r="BC19" s="52">
        <v>0</v>
      </c>
      <c r="BD19" s="52">
        <v>0</v>
      </c>
      <c r="BE19" s="52">
        <v>0</v>
      </c>
      <c r="BF19" s="52">
        <v>0</v>
      </c>
      <c r="BG19" s="52">
        <v>0</v>
      </c>
      <c r="BH19" s="52">
        <v>0</v>
      </c>
      <c r="BI19" s="52">
        <f t="shared" si="4"/>
        <v>0</v>
      </c>
      <c r="BJ19" s="52">
        <v>0</v>
      </c>
      <c r="BK19" s="52">
        <v>0</v>
      </c>
      <c r="BL19" s="52">
        <v>0</v>
      </c>
      <c r="BM19" s="52">
        <v>0</v>
      </c>
      <c r="BN19" s="52">
        <f t="shared" si="5"/>
        <v>0</v>
      </c>
      <c r="BO19" s="52">
        <v>0</v>
      </c>
      <c r="BP19" s="52">
        <v>0</v>
      </c>
      <c r="BQ19" s="52">
        <v>0</v>
      </c>
      <c r="BR19" s="52">
        <v>0</v>
      </c>
      <c r="BS19" s="52">
        <v>0</v>
      </c>
      <c r="BT19" s="52">
        <v>0</v>
      </c>
      <c r="BU19" s="52">
        <v>0</v>
      </c>
      <c r="BV19" s="52">
        <v>0</v>
      </c>
      <c r="BW19" s="52">
        <v>0</v>
      </c>
      <c r="BX19" s="52">
        <v>0</v>
      </c>
      <c r="BY19" s="52">
        <v>0</v>
      </c>
      <c r="BZ19" s="52">
        <v>0</v>
      </c>
      <c r="CA19" s="52">
        <f t="shared" si="6"/>
        <v>0</v>
      </c>
      <c r="CB19" s="52">
        <v>0</v>
      </c>
      <c r="CC19" s="52">
        <v>0</v>
      </c>
      <c r="CD19" s="52">
        <v>0</v>
      </c>
      <c r="CE19" s="52">
        <v>0</v>
      </c>
      <c r="CF19" s="52">
        <v>0</v>
      </c>
      <c r="CG19" s="52">
        <v>0</v>
      </c>
      <c r="CH19" s="52">
        <v>0</v>
      </c>
      <c r="CI19" s="52">
        <v>0</v>
      </c>
      <c r="CJ19" s="52">
        <v>0</v>
      </c>
      <c r="CK19" s="52">
        <v>0</v>
      </c>
      <c r="CL19" s="52">
        <v>0</v>
      </c>
      <c r="CM19" s="52">
        <v>0</v>
      </c>
      <c r="CN19" s="52">
        <v>0</v>
      </c>
      <c r="CO19" s="52">
        <v>0</v>
      </c>
      <c r="CP19" s="52">
        <v>0</v>
      </c>
      <c r="CQ19" s="52">
        <v>0</v>
      </c>
      <c r="CR19" s="52">
        <f t="shared" si="7"/>
        <v>0</v>
      </c>
      <c r="CS19" s="52">
        <v>0</v>
      </c>
      <c r="CT19" s="52">
        <v>0</v>
      </c>
      <c r="CU19" s="52">
        <f t="shared" si="8"/>
        <v>0</v>
      </c>
      <c r="CV19" s="52">
        <v>0</v>
      </c>
      <c r="CW19" s="52">
        <v>0</v>
      </c>
      <c r="CX19" s="52">
        <v>0</v>
      </c>
      <c r="CY19" s="52">
        <v>0</v>
      </c>
      <c r="CZ19" s="52">
        <v>0</v>
      </c>
      <c r="DA19" s="52">
        <f t="shared" si="9"/>
        <v>0</v>
      </c>
      <c r="DB19" s="52">
        <v>0</v>
      </c>
      <c r="DC19" s="52">
        <v>0</v>
      </c>
      <c r="DD19" s="52">
        <f t="shared" si="10"/>
        <v>0</v>
      </c>
      <c r="DE19" s="52">
        <v>0</v>
      </c>
      <c r="DF19" s="52">
        <v>0</v>
      </c>
      <c r="DG19" s="52">
        <v>0</v>
      </c>
      <c r="DH19" s="52">
        <v>0</v>
      </c>
    </row>
    <row r="20" spans="1:112" ht="19.5" customHeight="1">
      <c r="A20" s="97" t="s">
        <v>102</v>
      </c>
      <c r="B20" s="97" t="s">
        <v>92</v>
      </c>
      <c r="C20" s="97" t="s">
        <v>94</v>
      </c>
      <c r="D20" s="97" t="s">
        <v>105</v>
      </c>
      <c r="E20" s="52">
        <f t="shared" si="0"/>
        <v>39.02</v>
      </c>
      <c r="F20" s="52">
        <f t="shared" si="1"/>
        <v>39.02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39.02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f t="shared" si="2"/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  <c r="AT20" s="52">
        <v>0</v>
      </c>
      <c r="AU20" s="52">
        <v>0</v>
      </c>
      <c r="AV20" s="52">
        <f t="shared" si="3"/>
        <v>0</v>
      </c>
      <c r="AW20" s="52">
        <v>0</v>
      </c>
      <c r="AX20" s="52">
        <v>0</v>
      </c>
      <c r="AY20" s="52">
        <v>0</v>
      </c>
      <c r="AZ20" s="52">
        <v>0</v>
      </c>
      <c r="BA20" s="52">
        <v>0</v>
      </c>
      <c r="BB20" s="52">
        <v>0</v>
      </c>
      <c r="BC20" s="52">
        <v>0</v>
      </c>
      <c r="BD20" s="52">
        <v>0</v>
      </c>
      <c r="BE20" s="52">
        <v>0</v>
      </c>
      <c r="BF20" s="52">
        <v>0</v>
      </c>
      <c r="BG20" s="52">
        <v>0</v>
      </c>
      <c r="BH20" s="52">
        <v>0</v>
      </c>
      <c r="BI20" s="52">
        <f t="shared" si="4"/>
        <v>0</v>
      </c>
      <c r="BJ20" s="52">
        <v>0</v>
      </c>
      <c r="BK20" s="52">
        <v>0</v>
      </c>
      <c r="BL20" s="52">
        <v>0</v>
      </c>
      <c r="BM20" s="52">
        <v>0</v>
      </c>
      <c r="BN20" s="52">
        <f t="shared" si="5"/>
        <v>0</v>
      </c>
      <c r="BO20" s="52">
        <v>0</v>
      </c>
      <c r="BP20" s="52">
        <v>0</v>
      </c>
      <c r="BQ20" s="52">
        <v>0</v>
      </c>
      <c r="BR20" s="52">
        <v>0</v>
      </c>
      <c r="BS20" s="52">
        <v>0</v>
      </c>
      <c r="BT20" s="52">
        <v>0</v>
      </c>
      <c r="BU20" s="52">
        <v>0</v>
      </c>
      <c r="BV20" s="52">
        <v>0</v>
      </c>
      <c r="BW20" s="52">
        <v>0</v>
      </c>
      <c r="BX20" s="52">
        <v>0</v>
      </c>
      <c r="BY20" s="52">
        <v>0</v>
      </c>
      <c r="BZ20" s="52">
        <v>0</v>
      </c>
      <c r="CA20" s="52">
        <f t="shared" si="6"/>
        <v>0</v>
      </c>
      <c r="CB20" s="52">
        <v>0</v>
      </c>
      <c r="CC20" s="52">
        <v>0</v>
      </c>
      <c r="CD20" s="52">
        <v>0</v>
      </c>
      <c r="CE20" s="52">
        <v>0</v>
      </c>
      <c r="CF20" s="52">
        <v>0</v>
      </c>
      <c r="CG20" s="52">
        <v>0</v>
      </c>
      <c r="CH20" s="52">
        <v>0</v>
      </c>
      <c r="CI20" s="52">
        <v>0</v>
      </c>
      <c r="CJ20" s="52">
        <v>0</v>
      </c>
      <c r="CK20" s="52">
        <v>0</v>
      </c>
      <c r="CL20" s="52">
        <v>0</v>
      </c>
      <c r="CM20" s="52">
        <v>0</v>
      </c>
      <c r="CN20" s="52">
        <v>0</v>
      </c>
      <c r="CO20" s="52">
        <v>0</v>
      </c>
      <c r="CP20" s="52">
        <v>0</v>
      </c>
      <c r="CQ20" s="52">
        <v>0</v>
      </c>
      <c r="CR20" s="52">
        <f t="shared" si="7"/>
        <v>0</v>
      </c>
      <c r="CS20" s="52">
        <v>0</v>
      </c>
      <c r="CT20" s="52">
        <v>0</v>
      </c>
      <c r="CU20" s="52">
        <f t="shared" si="8"/>
        <v>0</v>
      </c>
      <c r="CV20" s="52">
        <v>0</v>
      </c>
      <c r="CW20" s="52">
        <v>0</v>
      </c>
      <c r="CX20" s="52">
        <v>0</v>
      </c>
      <c r="CY20" s="52">
        <v>0</v>
      </c>
      <c r="CZ20" s="52">
        <v>0</v>
      </c>
      <c r="DA20" s="52">
        <f t="shared" si="9"/>
        <v>0</v>
      </c>
      <c r="DB20" s="52">
        <v>0</v>
      </c>
      <c r="DC20" s="52">
        <v>0</v>
      </c>
      <c r="DD20" s="52">
        <f t="shared" si="10"/>
        <v>0</v>
      </c>
      <c r="DE20" s="52">
        <v>0</v>
      </c>
      <c r="DF20" s="52">
        <v>0</v>
      </c>
      <c r="DG20" s="52">
        <v>0</v>
      </c>
      <c r="DH20" s="52">
        <v>0</v>
      </c>
    </row>
    <row r="21" spans="1:112" ht="19.5" customHeight="1">
      <c r="A21" s="97" t="s">
        <v>106</v>
      </c>
      <c r="B21" s="97" t="s">
        <v>107</v>
      </c>
      <c r="C21" s="97" t="s">
        <v>85</v>
      </c>
      <c r="D21" s="97" t="s">
        <v>108</v>
      </c>
      <c r="E21" s="52">
        <f t="shared" si="0"/>
        <v>33.01</v>
      </c>
      <c r="F21" s="52">
        <f t="shared" si="1"/>
        <v>33.01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33.01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f t="shared" si="2"/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f t="shared" si="3"/>
        <v>0</v>
      </c>
      <c r="AW21" s="52">
        <v>0</v>
      </c>
      <c r="AX21" s="52">
        <v>0</v>
      </c>
      <c r="AY21" s="52">
        <v>0</v>
      </c>
      <c r="AZ21" s="52">
        <v>0</v>
      </c>
      <c r="BA21" s="52">
        <v>0</v>
      </c>
      <c r="BB21" s="52">
        <v>0</v>
      </c>
      <c r="BC21" s="52">
        <v>0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f t="shared" si="4"/>
        <v>0</v>
      </c>
      <c r="BJ21" s="52">
        <v>0</v>
      </c>
      <c r="BK21" s="52">
        <v>0</v>
      </c>
      <c r="BL21" s="52">
        <v>0</v>
      </c>
      <c r="BM21" s="52">
        <v>0</v>
      </c>
      <c r="BN21" s="52">
        <f t="shared" si="5"/>
        <v>0</v>
      </c>
      <c r="BO21" s="52">
        <v>0</v>
      </c>
      <c r="BP21" s="52">
        <v>0</v>
      </c>
      <c r="BQ21" s="52">
        <v>0</v>
      </c>
      <c r="BR21" s="52">
        <v>0</v>
      </c>
      <c r="BS21" s="52">
        <v>0</v>
      </c>
      <c r="BT21" s="52">
        <v>0</v>
      </c>
      <c r="BU21" s="52">
        <v>0</v>
      </c>
      <c r="BV21" s="52">
        <v>0</v>
      </c>
      <c r="BW21" s="52">
        <v>0</v>
      </c>
      <c r="BX21" s="52">
        <v>0</v>
      </c>
      <c r="BY21" s="52">
        <v>0</v>
      </c>
      <c r="BZ21" s="52">
        <v>0</v>
      </c>
      <c r="CA21" s="52">
        <f t="shared" si="6"/>
        <v>0</v>
      </c>
      <c r="CB21" s="52">
        <v>0</v>
      </c>
      <c r="CC21" s="52">
        <v>0</v>
      </c>
      <c r="CD21" s="52">
        <v>0</v>
      </c>
      <c r="CE21" s="52">
        <v>0</v>
      </c>
      <c r="CF21" s="52">
        <v>0</v>
      </c>
      <c r="CG21" s="52">
        <v>0</v>
      </c>
      <c r="CH21" s="52">
        <v>0</v>
      </c>
      <c r="CI21" s="52">
        <v>0</v>
      </c>
      <c r="CJ21" s="52">
        <v>0</v>
      </c>
      <c r="CK21" s="52">
        <v>0</v>
      </c>
      <c r="CL21" s="52">
        <v>0</v>
      </c>
      <c r="CM21" s="52">
        <v>0</v>
      </c>
      <c r="CN21" s="52">
        <v>0</v>
      </c>
      <c r="CO21" s="52">
        <v>0</v>
      </c>
      <c r="CP21" s="52">
        <v>0</v>
      </c>
      <c r="CQ21" s="52">
        <v>0</v>
      </c>
      <c r="CR21" s="52">
        <f t="shared" si="7"/>
        <v>0</v>
      </c>
      <c r="CS21" s="52">
        <v>0</v>
      </c>
      <c r="CT21" s="52">
        <v>0</v>
      </c>
      <c r="CU21" s="52">
        <f t="shared" si="8"/>
        <v>0</v>
      </c>
      <c r="CV21" s="52">
        <v>0</v>
      </c>
      <c r="CW21" s="52">
        <v>0</v>
      </c>
      <c r="CX21" s="52">
        <v>0</v>
      </c>
      <c r="CY21" s="52">
        <v>0</v>
      </c>
      <c r="CZ21" s="52">
        <v>0</v>
      </c>
      <c r="DA21" s="52">
        <f t="shared" si="9"/>
        <v>0</v>
      </c>
      <c r="DB21" s="52">
        <v>0</v>
      </c>
      <c r="DC21" s="52">
        <v>0</v>
      </c>
      <c r="DD21" s="52">
        <f t="shared" si="10"/>
        <v>0</v>
      </c>
      <c r="DE21" s="52">
        <v>0</v>
      </c>
      <c r="DF21" s="52">
        <v>0</v>
      </c>
      <c r="DG21" s="52">
        <v>0</v>
      </c>
      <c r="DH21" s="52">
        <v>0</v>
      </c>
    </row>
    <row r="22" spans="1:112" ht="19.5" customHeight="1">
      <c r="A22" s="97" t="s">
        <v>106</v>
      </c>
      <c r="B22" s="97" t="s">
        <v>107</v>
      </c>
      <c r="C22" s="97" t="s">
        <v>88</v>
      </c>
      <c r="D22" s="97" t="s">
        <v>109</v>
      </c>
      <c r="E22" s="52">
        <f t="shared" si="0"/>
        <v>1.13</v>
      </c>
      <c r="F22" s="52">
        <f t="shared" si="1"/>
        <v>1.13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1.13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f t="shared" si="2"/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f t="shared" si="3"/>
        <v>0</v>
      </c>
      <c r="AW22" s="52">
        <v>0</v>
      </c>
      <c r="AX22" s="52">
        <v>0</v>
      </c>
      <c r="AY22" s="52">
        <v>0</v>
      </c>
      <c r="AZ22" s="52">
        <v>0</v>
      </c>
      <c r="BA22" s="52">
        <v>0</v>
      </c>
      <c r="BB22" s="52">
        <v>0</v>
      </c>
      <c r="BC22" s="52">
        <v>0</v>
      </c>
      <c r="BD22" s="52">
        <v>0</v>
      </c>
      <c r="BE22" s="52">
        <v>0</v>
      </c>
      <c r="BF22" s="52">
        <v>0</v>
      </c>
      <c r="BG22" s="52">
        <v>0</v>
      </c>
      <c r="BH22" s="52">
        <v>0</v>
      </c>
      <c r="BI22" s="52">
        <f t="shared" si="4"/>
        <v>0</v>
      </c>
      <c r="BJ22" s="52">
        <v>0</v>
      </c>
      <c r="BK22" s="52">
        <v>0</v>
      </c>
      <c r="BL22" s="52">
        <v>0</v>
      </c>
      <c r="BM22" s="52">
        <v>0</v>
      </c>
      <c r="BN22" s="52">
        <f t="shared" si="5"/>
        <v>0</v>
      </c>
      <c r="BO22" s="52">
        <v>0</v>
      </c>
      <c r="BP22" s="52">
        <v>0</v>
      </c>
      <c r="BQ22" s="52">
        <v>0</v>
      </c>
      <c r="BR22" s="52">
        <v>0</v>
      </c>
      <c r="BS22" s="52">
        <v>0</v>
      </c>
      <c r="BT22" s="52">
        <v>0</v>
      </c>
      <c r="BU22" s="52">
        <v>0</v>
      </c>
      <c r="BV22" s="52">
        <v>0</v>
      </c>
      <c r="BW22" s="52">
        <v>0</v>
      </c>
      <c r="BX22" s="52">
        <v>0</v>
      </c>
      <c r="BY22" s="52">
        <v>0</v>
      </c>
      <c r="BZ22" s="52">
        <v>0</v>
      </c>
      <c r="CA22" s="52">
        <f t="shared" si="6"/>
        <v>0</v>
      </c>
      <c r="CB22" s="52">
        <v>0</v>
      </c>
      <c r="CC22" s="52">
        <v>0</v>
      </c>
      <c r="CD22" s="52">
        <v>0</v>
      </c>
      <c r="CE22" s="52">
        <v>0</v>
      </c>
      <c r="CF22" s="52">
        <v>0</v>
      </c>
      <c r="CG22" s="52">
        <v>0</v>
      </c>
      <c r="CH22" s="52">
        <v>0</v>
      </c>
      <c r="CI22" s="52">
        <v>0</v>
      </c>
      <c r="CJ22" s="52">
        <v>0</v>
      </c>
      <c r="CK22" s="52">
        <v>0</v>
      </c>
      <c r="CL22" s="52">
        <v>0</v>
      </c>
      <c r="CM22" s="52">
        <v>0</v>
      </c>
      <c r="CN22" s="52">
        <v>0</v>
      </c>
      <c r="CO22" s="52">
        <v>0</v>
      </c>
      <c r="CP22" s="52">
        <v>0</v>
      </c>
      <c r="CQ22" s="52">
        <v>0</v>
      </c>
      <c r="CR22" s="52">
        <f t="shared" si="7"/>
        <v>0</v>
      </c>
      <c r="CS22" s="52">
        <v>0</v>
      </c>
      <c r="CT22" s="52">
        <v>0</v>
      </c>
      <c r="CU22" s="52">
        <f t="shared" si="8"/>
        <v>0</v>
      </c>
      <c r="CV22" s="52">
        <v>0</v>
      </c>
      <c r="CW22" s="52">
        <v>0</v>
      </c>
      <c r="CX22" s="52">
        <v>0</v>
      </c>
      <c r="CY22" s="52">
        <v>0</v>
      </c>
      <c r="CZ22" s="52">
        <v>0</v>
      </c>
      <c r="DA22" s="52">
        <f t="shared" si="9"/>
        <v>0</v>
      </c>
      <c r="DB22" s="52">
        <v>0</v>
      </c>
      <c r="DC22" s="52">
        <v>0</v>
      </c>
      <c r="DD22" s="52">
        <f t="shared" si="10"/>
        <v>0</v>
      </c>
      <c r="DE22" s="52">
        <v>0</v>
      </c>
      <c r="DF22" s="52">
        <v>0</v>
      </c>
      <c r="DG22" s="52">
        <v>0</v>
      </c>
      <c r="DH22" s="52">
        <v>0</v>
      </c>
    </row>
    <row r="23" spans="1:112" ht="19.5" customHeight="1">
      <c r="A23" s="97" t="s">
        <v>106</v>
      </c>
      <c r="B23" s="97" t="s">
        <v>110</v>
      </c>
      <c r="C23" s="97" t="s">
        <v>85</v>
      </c>
      <c r="D23" s="97" t="s">
        <v>111</v>
      </c>
      <c r="E23" s="52">
        <f t="shared" si="0"/>
        <v>2.44</v>
      </c>
      <c r="F23" s="52">
        <f t="shared" si="1"/>
        <v>2.44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2.44</v>
      </c>
      <c r="Q23" s="52">
        <v>0</v>
      </c>
      <c r="R23" s="52">
        <v>0</v>
      </c>
      <c r="S23" s="52">
        <v>0</v>
      </c>
      <c r="T23" s="52">
        <f t="shared" si="2"/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52">
        <v>0</v>
      </c>
      <c r="AP23" s="52">
        <v>0</v>
      </c>
      <c r="AQ23" s="52">
        <v>0</v>
      </c>
      <c r="AR23" s="52">
        <v>0</v>
      </c>
      <c r="AS23" s="52">
        <v>0</v>
      </c>
      <c r="AT23" s="52">
        <v>0</v>
      </c>
      <c r="AU23" s="52">
        <v>0</v>
      </c>
      <c r="AV23" s="52">
        <f t="shared" si="3"/>
        <v>0</v>
      </c>
      <c r="AW23" s="52">
        <v>0</v>
      </c>
      <c r="AX23" s="52">
        <v>0</v>
      </c>
      <c r="AY23" s="52">
        <v>0</v>
      </c>
      <c r="AZ23" s="52">
        <v>0</v>
      </c>
      <c r="BA23" s="52">
        <v>0</v>
      </c>
      <c r="BB23" s="52">
        <v>0</v>
      </c>
      <c r="BC23" s="52">
        <v>0</v>
      </c>
      <c r="BD23" s="52">
        <v>0</v>
      </c>
      <c r="BE23" s="52">
        <v>0</v>
      </c>
      <c r="BF23" s="52">
        <v>0</v>
      </c>
      <c r="BG23" s="52">
        <v>0</v>
      </c>
      <c r="BH23" s="52">
        <v>0</v>
      </c>
      <c r="BI23" s="52">
        <f t="shared" si="4"/>
        <v>0</v>
      </c>
      <c r="BJ23" s="52">
        <v>0</v>
      </c>
      <c r="BK23" s="52">
        <v>0</v>
      </c>
      <c r="BL23" s="52">
        <v>0</v>
      </c>
      <c r="BM23" s="52">
        <v>0</v>
      </c>
      <c r="BN23" s="52">
        <f t="shared" si="5"/>
        <v>0</v>
      </c>
      <c r="BO23" s="52">
        <v>0</v>
      </c>
      <c r="BP23" s="52">
        <v>0</v>
      </c>
      <c r="BQ23" s="52">
        <v>0</v>
      </c>
      <c r="BR23" s="52">
        <v>0</v>
      </c>
      <c r="BS23" s="52">
        <v>0</v>
      </c>
      <c r="BT23" s="52">
        <v>0</v>
      </c>
      <c r="BU23" s="52">
        <v>0</v>
      </c>
      <c r="BV23" s="52">
        <v>0</v>
      </c>
      <c r="BW23" s="52">
        <v>0</v>
      </c>
      <c r="BX23" s="52">
        <v>0</v>
      </c>
      <c r="BY23" s="52">
        <v>0</v>
      </c>
      <c r="BZ23" s="52">
        <v>0</v>
      </c>
      <c r="CA23" s="52">
        <f t="shared" si="6"/>
        <v>0</v>
      </c>
      <c r="CB23" s="52">
        <v>0</v>
      </c>
      <c r="CC23" s="52">
        <v>0</v>
      </c>
      <c r="CD23" s="52">
        <v>0</v>
      </c>
      <c r="CE23" s="52">
        <v>0</v>
      </c>
      <c r="CF23" s="52">
        <v>0</v>
      </c>
      <c r="CG23" s="52">
        <v>0</v>
      </c>
      <c r="CH23" s="52">
        <v>0</v>
      </c>
      <c r="CI23" s="52">
        <v>0</v>
      </c>
      <c r="CJ23" s="52">
        <v>0</v>
      </c>
      <c r="CK23" s="52">
        <v>0</v>
      </c>
      <c r="CL23" s="52">
        <v>0</v>
      </c>
      <c r="CM23" s="52">
        <v>0</v>
      </c>
      <c r="CN23" s="52">
        <v>0</v>
      </c>
      <c r="CO23" s="52">
        <v>0</v>
      </c>
      <c r="CP23" s="52">
        <v>0</v>
      </c>
      <c r="CQ23" s="52">
        <v>0</v>
      </c>
      <c r="CR23" s="52">
        <f t="shared" si="7"/>
        <v>0</v>
      </c>
      <c r="CS23" s="52">
        <v>0</v>
      </c>
      <c r="CT23" s="52">
        <v>0</v>
      </c>
      <c r="CU23" s="52">
        <f t="shared" si="8"/>
        <v>0</v>
      </c>
      <c r="CV23" s="52">
        <v>0</v>
      </c>
      <c r="CW23" s="52">
        <v>0</v>
      </c>
      <c r="CX23" s="52">
        <v>0</v>
      </c>
      <c r="CY23" s="52">
        <v>0</v>
      </c>
      <c r="CZ23" s="52">
        <v>0</v>
      </c>
      <c r="DA23" s="52">
        <f t="shared" si="9"/>
        <v>0</v>
      </c>
      <c r="DB23" s="52">
        <v>0</v>
      </c>
      <c r="DC23" s="52">
        <v>0</v>
      </c>
      <c r="DD23" s="52">
        <f t="shared" si="10"/>
        <v>0</v>
      </c>
      <c r="DE23" s="52">
        <v>0</v>
      </c>
      <c r="DF23" s="52">
        <v>0</v>
      </c>
      <c r="DG23" s="52">
        <v>0</v>
      </c>
      <c r="DH23" s="52">
        <v>0</v>
      </c>
    </row>
    <row r="24" spans="1:112" ht="19.5" customHeight="1">
      <c r="A24" s="97" t="s">
        <v>112</v>
      </c>
      <c r="B24" s="97" t="s">
        <v>88</v>
      </c>
      <c r="C24" s="97" t="s">
        <v>85</v>
      </c>
      <c r="D24" s="97" t="s">
        <v>113</v>
      </c>
      <c r="E24" s="52">
        <f t="shared" si="0"/>
        <v>59.03</v>
      </c>
      <c r="F24" s="52">
        <f t="shared" si="1"/>
        <v>59.03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59.03</v>
      </c>
      <c r="R24" s="52">
        <v>0</v>
      </c>
      <c r="S24" s="52">
        <v>0</v>
      </c>
      <c r="T24" s="52">
        <f t="shared" si="2"/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  <c r="AO24" s="52">
        <v>0</v>
      </c>
      <c r="AP24" s="52">
        <v>0</v>
      </c>
      <c r="AQ24" s="52">
        <v>0</v>
      </c>
      <c r="AR24" s="52">
        <v>0</v>
      </c>
      <c r="AS24" s="52">
        <v>0</v>
      </c>
      <c r="AT24" s="52">
        <v>0</v>
      </c>
      <c r="AU24" s="52">
        <v>0</v>
      </c>
      <c r="AV24" s="52">
        <f t="shared" si="3"/>
        <v>0</v>
      </c>
      <c r="AW24" s="52">
        <v>0</v>
      </c>
      <c r="AX24" s="52">
        <v>0</v>
      </c>
      <c r="AY24" s="52">
        <v>0</v>
      </c>
      <c r="AZ24" s="52">
        <v>0</v>
      </c>
      <c r="BA24" s="52">
        <v>0</v>
      </c>
      <c r="BB24" s="52">
        <v>0</v>
      </c>
      <c r="BC24" s="52">
        <v>0</v>
      </c>
      <c r="BD24" s="52">
        <v>0</v>
      </c>
      <c r="BE24" s="52">
        <v>0</v>
      </c>
      <c r="BF24" s="52">
        <v>0</v>
      </c>
      <c r="BG24" s="52">
        <v>0</v>
      </c>
      <c r="BH24" s="52">
        <v>0</v>
      </c>
      <c r="BI24" s="52">
        <f t="shared" si="4"/>
        <v>0</v>
      </c>
      <c r="BJ24" s="52">
        <v>0</v>
      </c>
      <c r="BK24" s="52">
        <v>0</v>
      </c>
      <c r="BL24" s="52">
        <v>0</v>
      </c>
      <c r="BM24" s="52">
        <v>0</v>
      </c>
      <c r="BN24" s="52">
        <f t="shared" si="5"/>
        <v>0</v>
      </c>
      <c r="BO24" s="52">
        <v>0</v>
      </c>
      <c r="BP24" s="52">
        <v>0</v>
      </c>
      <c r="BQ24" s="52">
        <v>0</v>
      </c>
      <c r="BR24" s="52">
        <v>0</v>
      </c>
      <c r="BS24" s="52">
        <v>0</v>
      </c>
      <c r="BT24" s="52">
        <v>0</v>
      </c>
      <c r="BU24" s="52">
        <v>0</v>
      </c>
      <c r="BV24" s="52">
        <v>0</v>
      </c>
      <c r="BW24" s="52">
        <v>0</v>
      </c>
      <c r="BX24" s="52">
        <v>0</v>
      </c>
      <c r="BY24" s="52">
        <v>0</v>
      </c>
      <c r="BZ24" s="52">
        <v>0</v>
      </c>
      <c r="CA24" s="52">
        <f t="shared" si="6"/>
        <v>0</v>
      </c>
      <c r="CB24" s="52">
        <v>0</v>
      </c>
      <c r="CC24" s="52">
        <v>0</v>
      </c>
      <c r="CD24" s="52">
        <v>0</v>
      </c>
      <c r="CE24" s="52">
        <v>0</v>
      </c>
      <c r="CF24" s="52">
        <v>0</v>
      </c>
      <c r="CG24" s="52">
        <v>0</v>
      </c>
      <c r="CH24" s="52">
        <v>0</v>
      </c>
      <c r="CI24" s="52">
        <v>0</v>
      </c>
      <c r="CJ24" s="52">
        <v>0</v>
      </c>
      <c r="CK24" s="52">
        <v>0</v>
      </c>
      <c r="CL24" s="52">
        <v>0</v>
      </c>
      <c r="CM24" s="52">
        <v>0</v>
      </c>
      <c r="CN24" s="52">
        <v>0</v>
      </c>
      <c r="CO24" s="52">
        <v>0</v>
      </c>
      <c r="CP24" s="52">
        <v>0</v>
      </c>
      <c r="CQ24" s="52">
        <v>0</v>
      </c>
      <c r="CR24" s="52">
        <f t="shared" si="7"/>
        <v>0</v>
      </c>
      <c r="CS24" s="52">
        <v>0</v>
      </c>
      <c r="CT24" s="52">
        <v>0</v>
      </c>
      <c r="CU24" s="52">
        <f t="shared" si="8"/>
        <v>0</v>
      </c>
      <c r="CV24" s="52">
        <v>0</v>
      </c>
      <c r="CW24" s="52">
        <v>0</v>
      </c>
      <c r="CX24" s="52">
        <v>0</v>
      </c>
      <c r="CY24" s="52">
        <v>0</v>
      </c>
      <c r="CZ24" s="52">
        <v>0</v>
      </c>
      <c r="DA24" s="52">
        <f t="shared" si="9"/>
        <v>0</v>
      </c>
      <c r="DB24" s="52">
        <v>0</v>
      </c>
      <c r="DC24" s="52">
        <v>0</v>
      </c>
      <c r="DD24" s="52">
        <f t="shared" si="10"/>
        <v>0</v>
      </c>
      <c r="DE24" s="52">
        <v>0</v>
      </c>
      <c r="DF24" s="52">
        <v>0</v>
      </c>
      <c r="DG24" s="52">
        <v>0</v>
      </c>
      <c r="DH24" s="52">
        <v>0</v>
      </c>
    </row>
  </sheetData>
  <sheetProtection/>
  <mergeCells count="122">
    <mergeCell ref="H5:H6"/>
    <mergeCell ref="I5:I6"/>
    <mergeCell ref="DH5:DH6"/>
    <mergeCell ref="DD5:DD6"/>
    <mergeCell ref="DF5:DF6"/>
    <mergeCell ref="DD4:DH4"/>
    <mergeCell ref="DG5:DG6"/>
    <mergeCell ref="DE5:DE6"/>
    <mergeCell ref="J5:J6"/>
    <mergeCell ref="K5:K6"/>
    <mergeCell ref="A5:C5"/>
    <mergeCell ref="L5:L6"/>
    <mergeCell ref="M5:M6"/>
    <mergeCell ref="N5:N6"/>
    <mergeCell ref="D5:D6"/>
    <mergeCell ref="E4:E6"/>
    <mergeCell ref="F5:F6"/>
    <mergeCell ref="G5:G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BI5:BI6"/>
    <mergeCell ref="BH5:BH6"/>
    <mergeCell ref="CB5:CB6"/>
    <mergeCell ref="BZ5:BZ6"/>
    <mergeCell ref="CA5:CA6"/>
    <mergeCell ref="BY5:BY6"/>
    <mergeCell ref="BJ5:BJ6"/>
    <mergeCell ref="CR5:CR6"/>
    <mergeCell ref="CP5:CP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A2:DH2"/>
    <mergeCell ref="BN4:BZ4"/>
    <mergeCell ref="A4:D4"/>
    <mergeCell ref="F4:S4"/>
    <mergeCell ref="T4:AU4"/>
    <mergeCell ref="BI4:BM4"/>
    <mergeCell ref="CR4:CT4"/>
    <mergeCell ref="CU4:CZ4"/>
    <mergeCell ref="DA4:DC4"/>
    <mergeCell ref="BK5:BK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L5:BL6"/>
    <mergeCell ref="BM5:BM6"/>
    <mergeCell ref="BX5:BX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A4:CQ4"/>
    <mergeCell ref="CQ5:CQ6"/>
    <mergeCell ref="AT5:AT6"/>
    <mergeCell ref="AU5:AU6"/>
    <mergeCell ref="AV5:AV6"/>
    <mergeCell ref="AW5:AW6"/>
    <mergeCell ref="AX5:AX6"/>
    <mergeCell ref="AY5:AY6"/>
    <mergeCell ref="BF5:BF6"/>
    <mergeCell ref="AV4:BH4"/>
    <mergeCell ref="BG5:BG6"/>
    <mergeCell ref="AZ5:AZ6"/>
    <mergeCell ref="BA5:BA6"/>
    <mergeCell ref="BB5:BB6"/>
    <mergeCell ref="BC5:BC6"/>
    <mergeCell ref="BD5:BD6"/>
    <mergeCell ref="BE5:BE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55" style="0" customWidth="1"/>
    <col min="5" max="5" width="25.83203125" style="0" customWidth="1"/>
    <col min="6" max="7" width="21.83203125" style="0" customWidth="1"/>
  </cols>
  <sheetData>
    <row r="1" spans="1:7" ht="19.5" customHeight="1">
      <c r="A1" s="12"/>
      <c r="B1" s="12"/>
      <c r="C1" s="12"/>
      <c r="D1" s="100"/>
      <c r="E1" s="12"/>
      <c r="F1" s="12"/>
      <c r="G1" s="9" t="s">
        <v>302</v>
      </c>
    </row>
    <row r="2" spans="1:7" ht="25.5" customHeight="1">
      <c r="A2" s="152" t="s">
        <v>303</v>
      </c>
      <c r="B2" s="152"/>
      <c r="C2" s="152"/>
      <c r="D2" s="152"/>
      <c r="E2" s="152"/>
      <c r="F2" s="152"/>
      <c r="G2" s="152"/>
    </row>
    <row r="3" spans="1:7" ht="19.5" customHeight="1">
      <c r="A3" s="92" t="s">
        <v>0</v>
      </c>
      <c r="B3" s="39"/>
      <c r="C3" s="39"/>
      <c r="D3" s="39"/>
      <c r="E3" s="40"/>
      <c r="F3" s="40"/>
      <c r="G3" s="9"/>
    </row>
    <row r="4" spans="1:7" ht="19.5" customHeight="1">
      <c r="A4" s="203" t="s">
        <v>304</v>
      </c>
      <c r="B4" s="204"/>
      <c r="C4" s="204"/>
      <c r="D4" s="205"/>
      <c r="E4" s="155" t="s">
        <v>117</v>
      </c>
      <c r="F4" s="156"/>
      <c r="G4" s="156"/>
    </row>
    <row r="5" spans="1:7" ht="19.5" customHeight="1">
      <c r="A5" s="162" t="s">
        <v>64</v>
      </c>
      <c r="B5" s="164"/>
      <c r="C5" s="197" t="s">
        <v>65</v>
      </c>
      <c r="D5" s="157" t="s">
        <v>305</v>
      </c>
      <c r="E5" s="156" t="s">
        <v>56</v>
      </c>
      <c r="F5" s="199" t="s">
        <v>306</v>
      </c>
      <c r="G5" s="201" t="s">
        <v>307</v>
      </c>
    </row>
    <row r="6" spans="1:7" ht="21" customHeight="1">
      <c r="A6" s="43" t="s">
        <v>77</v>
      </c>
      <c r="B6" s="45" t="s">
        <v>78</v>
      </c>
      <c r="C6" s="198"/>
      <c r="D6" s="191"/>
      <c r="E6" s="161"/>
      <c r="F6" s="200"/>
      <c r="G6" s="202"/>
    </row>
    <row r="7" spans="1:7" ht="19.5" customHeight="1">
      <c r="A7" s="46" t="s">
        <v>80</v>
      </c>
      <c r="B7" s="101" t="s">
        <v>80</v>
      </c>
      <c r="C7" s="102" t="s">
        <v>80</v>
      </c>
      <c r="D7" s="46" t="s">
        <v>56</v>
      </c>
      <c r="E7" s="103">
        <f aca="true" t="shared" si="0" ref="E7:E43">SUM(F7,G7)</f>
        <v>989.8399999999999</v>
      </c>
      <c r="F7" s="51">
        <v>802.27</v>
      </c>
      <c r="G7" s="52">
        <v>187.57</v>
      </c>
    </row>
    <row r="8" spans="1:7" ht="19.5" customHeight="1">
      <c r="A8" s="46" t="s">
        <v>80</v>
      </c>
      <c r="B8" s="101" t="s">
        <v>80</v>
      </c>
      <c r="C8" s="102" t="s">
        <v>80</v>
      </c>
      <c r="D8" s="46" t="s">
        <v>81</v>
      </c>
      <c r="E8" s="103">
        <f t="shared" si="0"/>
        <v>989.8399999999999</v>
      </c>
      <c r="F8" s="51">
        <v>802.27</v>
      </c>
      <c r="G8" s="52">
        <v>187.57</v>
      </c>
    </row>
    <row r="9" spans="1:7" ht="19.5" customHeight="1">
      <c r="A9" s="46" t="s">
        <v>80</v>
      </c>
      <c r="B9" s="101" t="s">
        <v>80</v>
      </c>
      <c r="C9" s="102" t="s">
        <v>82</v>
      </c>
      <c r="D9" s="46" t="s">
        <v>83</v>
      </c>
      <c r="E9" s="103">
        <f t="shared" si="0"/>
        <v>989.8399999999999</v>
      </c>
      <c r="F9" s="51">
        <v>802.27</v>
      </c>
      <c r="G9" s="52">
        <v>187.57</v>
      </c>
    </row>
    <row r="10" spans="1:7" ht="19.5" customHeight="1">
      <c r="A10" s="46" t="s">
        <v>308</v>
      </c>
      <c r="B10" s="101" t="s">
        <v>80</v>
      </c>
      <c r="C10" s="102" t="s">
        <v>80</v>
      </c>
      <c r="D10" s="46" t="s">
        <v>309</v>
      </c>
      <c r="E10" s="103">
        <f t="shared" si="0"/>
        <v>736.86</v>
      </c>
      <c r="F10" s="51">
        <v>736.86</v>
      </c>
      <c r="G10" s="52">
        <v>0</v>
      </c>
    </row>
    <row r="11" spans="1:7" ht="19.5" customHeight="1">
      <c r="A11" s="46" t="s">
        <v>310</v>
      </c>
      <c r="B11" s="101" t="s">
        <v>85</v>
      </c>
      <c r="C11" s="102" t="s">
        <v>86</v>
      </c>
      <c r="D11" s="46" t="s">
        <v>311</v>
      </c>
      <c r="E11" s="103">
        <f t="shared" si="0"/>
        <v>7.83</v>
      </c>
      <c r="F11" s="51">
        <v>7.83</v>
      </c>
      <c r="G11" s="52">
        <v>0</v>
      </c>
    </row>
    <row r="12" spans="1:7" ht="19.5" customHeight="1">
      <c r="A12" s="46" t="s">
        <v>310</v>
      </c>
      <c r="B12" s="101" t="s">
        <v>85</v>
      </c>
      <c r="C12" s="102" t="s">
        <v>86</v>
      </c>
      <c r="D12" s="46" t="s">
        <v>311</v>
      </c>
      <c r="E12" s="103">
        <f t="shared" si="0"/>
        <v>265.02</v>
      </c>
      <c r="F12" s="51">
        <v>265.02</v>
      </c>
      <c r="G12" s="52">
        <v>0</v>
      </c>
    </row>
    <row r="13" spans="1:7" ht="19.5" customHeight="1">
      <c r="A13" s="46" t="s">
        <v>310</v>
      </c>
      <c r="B13" s="101" t="s">
        <v>88</v>
      </c>
      <c r="C13" s="102" t="s">
        <v>86</v>
      </c>
      <c r="D13" s="46" t="s">
        <v>312</v>
      </c>
      <c r="E13" s="103">
        <f t="shared" si="0"/>
        <v>184.53</v>
      </c>
      <c r="F13" s="51">
        <v>184.53</v>
      </c>
      <c r="G13" s="52">
        <v>0</v>
      </c>
    </row>
    <row r="14" spans="1:7" ht="19.5" customHeight="1">
      <c r="A14" s="46" t="s">
        <v>310</v>
      </c>
      <c r="B14" s="101" t="s">
        <v>88</v>
      </c>
      <c r="C14" s="102" t="s">
        <v>86</v>
      </c>
      <c r="D14" s="46" t="s">
        <v>312</v>
      </c>
      <c r="E14" s="103">
        <f t="shared" si="0"/>
        <v>0.36</v>
      </c>
      <c r="F14" s="51">
        <v>0.36</v>
      </c>
      <c r="G14" s="52">
        <v>0</v>
      </c>
    </row>
    <row r="15" spans="1:7" ht="19.5" customHeight="1">
      <c r="A15" s="46" t="s">
        <v>310</v>
      </c>
      <c r="B15" s="101" t="s">
        <v>179</v>
      </c>
      <c r="C15" s="102" t="s">
        <v>86</v>
      </c>
      <c r="D15" s="46" t="s">
        <v>313</v>
      </c>
      <c r="E15" s="103">
        <f t="shared" si="0"/>
        <v>0.65</v>
      </c>
      <c r="F15" s="51">
        <v>0.65</v>
      </c>
      <c r="G15" s="52">
        <v>0</v>
      </c>
    </row>
    <row r="16" spans="1:7" ht="19.5" customHeight="1">
      <c r="A16" s="46" t="s">
        <v>310</v>
      </c>
      <c r="B16" s="101" t="s">
        <v>179</v>
      </c>
      <c r="C16" s="102" t="s">
        <v>86</v>
      </c>
      <c r="D16" s="46" t="s">
        <v>313</v>
      </c>
      <c r="E16" s="103">
        <f t="shared" si="0"/>
        <v>22.09</v>
      </c>
      <c r="F16" s="51">
        <v>22.09</v>
      </c>
      <c r="G16" s="52">
        <v>0</v>
      </c>
    </row>
    <row r="17" spans="1:7" ht="19.5" customHeight="1">
      <c r="A17" s="46" t="s">
        <v>310</v>
      </c>
      <c r="B17" s="101" t="s">
        <v>96</v>
      </c>
      <c r="C17" s="102" t="s">
        <v>86</v>
      </c>
      <c r="D17" s="46" t="s">
        <v>314</v>
      </c>
      <c r="E17" s="103">
        <f t="shared" si="0"/>
        <v>7.29</v>
      </c>
      <c r="F17" s="51">
        <v>7.29</v>
      </c>
      <c r="G17" s="52">
        <v>0</v>
      </c>
    </row>
    <row r="18" spans="1:7" ht="19.5" customHeight="1">
      <c r="A18" s="46" t="s">
        <v>310</v>
      </c>
      <c r="B18" s="101" t="s">
        <v>98</v>
      </c>
      <c r="C18" s="102" t="s">
        <v>86</v>
      </c>
      <c r="D18" s="46" t="s">
        <v>315</v>
      </c>
      <c r="E18" s="103">
        <f t="shared" si="0"/>
        <v>78.04</v>
      </c>
      <c r="F18" s="51">
        <v>78.04</v>
      </c>
      <c r="G18" s="52">
        <v>0</v>
      </c>
    </row>
    <row r="19" spans="1:7" ht="19.5" customHeight="1">
      <c r="A19" s="46" t="s">
        <v>310</v>
      </c>
      <c r="B19" s="101" t="s">
        <v>191</v>
      </c>
      <c r="C19" s="102" t="s">
        <v>86</v>
      </c>
      <c r="D19" s="46" t="s">
        <v>316</v>
      </c>
      <c r="E19" s="103">
        <f t="shared" si="0"/>
        <v>39.02</v>
      </c>
      <c r="F19" s="51">
        <v>39.02</v>
      </c>
      <c r="G19" s="52">
        <v>0</v>
      </c>
    </row>
    <row r="20" spans="1:7" ht="19.5" customHeight="1">
      <c r="A20" s="46" t="s">
        <v>310</v>
      </c>
      <c r="B20" s="101" t="s">
        <v>317</v>
      </c>
      <c r="C20" s="102" t="s">
        <v>86</v>
      </c>
      <c r="D20" s="46" t="s">
        <v>318</v>
      </c>
      <c r="E20" s="103">
        <f t="shared" si="0"/>
        <v>1.13</v>
      </c>
      <c r="F20" s="51">
        <v>1.13</v>
      </c>
      <c r="G20" s="52">
        <v>0</v>
      </c>
    </row>
    <row r="21" spans="1:7" ht="19.5" customHeight="1">
      <c r="A21" s="46" t="s">
        <v>310</v>
      </c>
      <c r="B21" s="101" t="s">
        <v>317</v>
      </c>
      <c r="C21" s="102" t="s">
        <v>86</v>
      </c>
      <c r="D21" s="46" t="s">
        <v>318</v>
      </c>
      <c r="E21" s="103">
        <f t="shared" si="0"/>
        <v>33.01</v>
      </c>
      <c r="F21" s="51">
        <v>33.01</v>
      </c>
      <c r="G21" s="52">
        <v>0</v>
      </c>
    </row>
    <row r="22" spans="1:7" ht="19.5" customHeight="1">
      <c r="A22" s="46" t="s">
        <v>310</v>
      </c>
      <c r="B22" s="101" t="s">
        <v>319</v>
      </c>
      <c r="C22" s="102" t="s">
        <v>86</v>
      </c>
      <c r="D22" s="46" t="s">
        <v>320</v>
      </c>
      <c r="E22" s="103">
        <f t="shared" si="0"/>
        <v>0.13</v>
      </c>
      <c r="F22" s="51">
        <v>0.13</v>
      </c>
      <c r="G22" s="52">
        <v>0</v>
      </c>
    </row>
    <row r="23" spans="1:7" ht="19.5" customHeight="1">
      <c r="A23" s="46" t="s">
        <v>310</v>
      </c>
      <c r="B23" s="101" t="s">
        <v>319</v>
      </c>
      <c r="C23" s="102" t="s">
        <v>86</v>
      </c>
      <c r="D23" s="46" t="s">
        <v>320</v>
      </c>
      <c r="E23" s="103">
        <f t="shared" si="0"/>
        <v>2.44</v>
      </c>
      <c r="F23" s="51">
        <v>2.44</v>
      </c>
      <c r="G23" s="52">
        <v>0</v>
      </c>
    </row>
    <row r="24" spans="1:7" ht="19.5" customHeight="1">
      <c r="A24" s="46" t="s">
        <v>310</v>
      </c>
      <c r="B24" s="101" t="s">
        <v>321</v>
      </c>
      <c r="C24" s="102" t="s">
        <v>86</v>
      </c>
      <c r="D24" s="46" t="s">
        <v>180</v>
      </c>
      <c r="E24" s="103">
        <f t="shared" si="0"/>
        <v>59.03</v>
      </c>
      <c r="F24" s="51">
        <v>59.03</v>
      </c>
      <c r="G24" s="52">
        <v>0</v>
      </c>
    </row>
    <row r="25" spans="1:7" ht="19.5" customHeight="1">
      <c r="A25" s="46" t="s">
        <v>310</v>
      </c>
      <c r="B25" s="101" t="s">
        <v>110</v>
      </c>
      <c r="C25" s="102" t="s">
        <v>86</v>
      </c>
      <c r="D25" s="46" t="s">
        <v>181</v>
      </c>
      <c r="E25" s="103">
        <f t="shared" si="0"/>
        <v>36.29</v>
      </c>
      <c r="F25" s="51">
        <v>36.29</v>
      </c>
      <c r="G25" s="52">
        <v>0</v>
      </c>
    </row>
    <row r="26" spans="1:7" ht="19.5" customHeight="1">
      <c r="A26" s="46" t="s">
        <v>322</v>
      </c>
      <c r="B26" s="101" t="s">
        <v>80</v>
      </c>
      <c r="C26" s="102" t="s">
        <v>80</v>
      </c>
      <c r="D26" s="46" t="s">
        <v>323</v>
      </c>
      <c r="E26" s="103">
        <f t="shared" si="0"/>
        <v>187.57</v>
      </c>
      <c r="F26" s="51">
        <v>0</v>
      </c>
      <c r="G26" s="52">
        <v>187.57</v>
      </c>
    </row>
    <row r="27" spans="1:7" ht="19.5" customHeight="1">
      <c r="A27" s="46" t="s">
        <v>324</v>
      </c>
      <c r="B27" s="101" t="s">
        <v>85</v>
      </c>
      <c r="C27" s="102" t="s">
        <v>86</v>
      </c>
      <c r="D27" s="46" t="s">
        <v>325</v>
      </c>
      <c r="E27" s="103">
        <f t="shared" si="0"/>
        <v>3</v>
      </c>
      <c r="F27" s="51">
        <v>0</v>
      </c>
      <c r="G27" s="52">
        <v>3</v>
      </c>
    </row>
    <row r="28" spans="1:7" ht="19.5" customHeight="1">
      <c r="A28" s="46" t="s">
        <v>324</v>
      </c>
      <c r="B28" s="101" t="s">
        <v>85</v>
      </c>
      <c r="C28" s="102" t="s">
        <v>86</v>
      </c>
      <c r="D28" s="46" t="s">
        <v>325</v>
      </c>
      <c r="E28" s="103">
        <f t="shared" si="0"/>
        <v>29.2</v>
      </c>
      <c r="F28" s="51">
        <v>0</v>
      </c>
      <c r="G28" s="52">
        <v>29.2</v>
      </c>
    </row>
    <row r="29" spans="1:7" ht="19.5" customHeight="1">
      <c r="A29" s="46" t="s">
        <v>324</v>
      </c>
      <c r="B29" s="101" t="s">
        <v>92</v>
      </c>
      <c r="C29" s="102" t="s">
        <v>86</v>
      </c>
      <c r="D29" s="46" t="s">
        <v>326</v>
      </c>
      <c r="E29" s="103">
        <f t="shared" si="0"/>
        <v>1.5</v>
      </c>
      <c r="F29" s="51">
        <v>0</v>
      </c>
      <c r="G29" s="52">
        <v>1.5</v>
      </c>
    </row>
    <row r="30" spans="1:7" ht="19.5" customHeight="1">
      <c r="A30" s="46" t="s">
        <v>324</v>
      </c>
      <c r="B30" s="101" t="s">
        <v>94</v>
      </c>
      <c r="C30" s="102" t="s">
        <v>86</v>
      </c>
      <c r="D30" s="46" t="s">
        <v>327</v>
      </c>
      <c r="E30" s="103">
        <f t="shared" si="0"/>
        <v>8.4</v>
      </c>
      <c r="F30" s="51">
        <v>0</v>
      </c>
      <c r="G30" s="52">
        <v>8.4</v>
      </c>
    </row>
    <row r="31" spans="1:7" ht="19.5" customHeight="1">
      <c r="A31" s="46" t="s">
        <v>324</v>
      </c>
      <c r="B31" s="101" t="s">
        <v>96</v>
      </c>
      <c r="C31" s="102" t="s">
        <v>86</v>
      </c>
      <c r="D31" s="46" t="s">
        <v>328</v>
      </c>
      <c r="E31" s="103">
        <f t="shared" si="0"/>
        <v>26</v>
      </c>
      <c r="F31" s="51">
        <v>0</v>
      </c>
      <c r="G31" s="52">
        <v>26</v>
      </c>
    </row>
    <row r="32" spans="1:7" ht="19.5" customHeight="1">
      <c r="A32" s="46" t="s">
        <v>324</v>
      </c>
      <c r="B32" s="101" t="s">
        <v>329</v>
      </c>
      <c r="C32" s="102" t="s">
        <v>86</v>
      </c>
      <c r="D32" s="46" t="s">
        <v>330</v>
      </c>
      <c r="E32" s="103">
        <f t="shared" si="0"/>
        <v>9.15</v>
      </c>
      <c r="F32" s="51">
        <v>0</v>
      </c>
      <c r="G32" s="52">
        <v>9.15</v>
      </c>
    </row>
    <row r="33" spans="1:7" ht="19.5" customHeight="1">
      <c r="A33" s="46" t="s">
        <v>324</v>
      </c>
      <c r="B33" s="101" t="s">
        <v>331</v>
      </c>
      <c r="C33" s="102" t="s">
        <v>86</v>
      </c>
      <c r="D33" s="46" t="s">
        <v>332</v>
      </c>
      <c r="E33" s="103">
        <f t="shared" si="0"/>
        <v>8.18</v>
      </c>
      <c r="F33" s="51">
        <v>0</v>
      </c>
      <c r="G33" s="52">
        <v>8.18</v>
      </c>
    </row>
    <row r="34" spans="1:7" ht="19.5" customHeight="1">
      <c r="A34" s="46" t="s">
        <v>324</v>
      </c>
      <c r="B34" s="101" t="s">
        <v>333</v>
      </c>
      <c r="C34" s="102" t="s">
        <v>86</v>
      </c>
      <c r="D34" s="46" t="s">
        <v>190</v>
      </c>
      <c r="E34" s="103">
        <f t="shared" si="0"/>
        <v>15.1</v>
      </c>
      <c r="F34" s="51">
        <v>0</v>
      </c>
      <c r="G34" s="52">
        <v>15.1</v>
      </c>
    </row>
    <row r="35" spans="1:7" ht="19.5" customHeight="1">
      <c r="A35" s="46" t="s">
        <v>324</v>
      </c>
      <c r="B35" s="101" t="s">
        <v>334</v>
      </c>
      <c r="C35" s="102" t="s">
        <v>86</v>
      </c>
      <c r="D35" s="46" t="s">
        <v>335</v>
      </c>
      <c r="E35" s="103">
        <f t="shared" si="0"/>
        <v>59.38</v>
      </c>
      <c r="F35" s="51">
        <v>0</v>
      </c>
      <c r="G35" s="52">
        <v>59.38</v>
      </c>
    </row>
    <row r="36" spans="1:7" ht="19.5" customHeight="1">
      <c r="A36" s="46" t="s">
        <v>324</v>
      </c>
      <c r="B36" s="101" t="s">
        <v>110</v>
      </c>
      <c r="C36" s="102" t="s">
        <v>86</v>
      </c>
      <c r="D36" s="46" t="s">
        <v>193</v>
      </c>
      <c r="E36" s="103">
        <f t="shared" si="0"/>
        <v>3.48</v>
      </c>
      <c r="F36" s="51">
        <v>0</v>
      </c>
      <c r="G36" s="52">
        <v>3.48</v>
      </c>
    </row>
    <row r="37" spans="1:7" ht="19.5" customHeight="1">
      <c r="A37" s="46" t="s">
        <v>324</v>
      </c>
      <c r="B37" s="101" t="s">
        <v>110</v>
      </c>
      <c r="C37" s="102" t="s">
        <v>86</v>
      </c>
      <c r="D37" s="46" t="s">
        <v>193</v>
      </c>
      <c r="E37" s="103">
        <f t="shared" si="0"/>
        <v>5.07</v>
      </c>
      <c r="F37" s="51">
        <v>0</v>
      </c>
      <c r="G37" s="52">
        <v>5.07</v>
      </c>
    </row>
    <row r="38" spans="1:7" ht="19.5" customHeight="1">
      <c r="A38" s="46" t="s">
        <v>324</v>
      </c>
      <c r="B38" s="101" t="s">
        <v>110</v>
      </c>
      <c r="C38" s="102" t="s">
        <v>86</v>
      </c>
      <c r="D38" s="46" t="s">
        <v>193</v>
      </c>
      <c r="E38" s="103">
        <f t="shared" si="0"/>
        <v>19.11</v>
      </c>
      <c r="F38" s="51">
        <v>0</v>
      </c>
      <c r="G38" s="52">
        <v>19.11</v>
      </c>
    </row>
    <row r="39" spans="1:7" ht="19.5" customHeight="1">
      <c r="A39" s="46" t="s">
        <v>336</v>
      </c>
      <c r="B39" s="101" t="s">
        <v>80</v>
      </c>
      <c r="C39" s="102" t="s">
        <v>80</v>
      </c>
      <c r="D39" s="46" t="s">
        <v>200</v>
      </c>
      <c r="E39" s="103">
        <f t="shared" si="0"/>
        <v>65.41</v>
      </c>
      <c r="F39" s="51">
        <v>65.41</v>
      </c>
      <c r="G39" s="52">
        <v>0</v>
      </c>
    </row>
    <row r="40" spans="1:7" ht="19.5" customHeight="1">
      <c r="A40" s="46" t="s">
        <v>337</v>
      </c>
      <c r="B40" s="101" t="s">
        <v>85</v>
      </c>
      <c r="C40" s="102" t="s">
        <v>86</v>
      </c>
      <c r="D40" s="46" t="s">
        <v>338</v>
      </c>
      <c r="E40" s="103">
        <f t="shared" si="0"/>
        <v>63.05</v>
      </c>
      <c r="F40" s="51">
        <v>63.05</v>
      </c>
      <c r="G40" s="52">
        <v>0</v>
      </c>
    </row>
    <row r="41" spans="1:7" ht="19.5" customHeight="1">
      <c r="A41" s="46" t="s">
        <v>337</v>
      </c>
      <c r="B41" s="101" t="s">
        <v>92</v>
      </c>
      <c r="C41" s="102" t="s">
        <v>86</v>
      </c>
      <c r="D41" s="46" t="s">
        <v>339</v>
      </c>
      <c r="E41" s="103">
        <f t="shared" si="0"/>
        <v>0.98</v>
      </c>
      <c r="F41" s="51">
        <v>0.98</v>
      </c>
      <c r="G41" s="52">
        <v>0</v>
      </c>
    </row>
    <row r="42" spans="1:7" ht="19.5" customHeight="1">
      <c r="A42" s="46" t="s">
        <v>337</v>
      </c>
      <c r="B42" s="101" t="s">
        <v>92</v>
      </c>
      <c r="C42" s="102" t="s">
        <v>86</v>
      </c>
      <c r="D42" s="46" t="s">
        <v>339</v>
      </c>
      <c r="E42" s="103">
        <f t="shared" si="0"/>
        <v>0.59</v>
      </c>
      <c r="F42" s="51">
        <v>0.59</v>
      </c>
      <c r="G42" s="52">
        <v>0</v>
      </c>
    </row>
    <row r="43" spans="1:7" ht="19.5" customHeight="1">
      <c r="A43" s="46" t="s">
        <v>337</v>
      </c>
      <c r="B43" s="101" t="s">
        <v>191</v>
      </c>
      <c r="C43" s="102" t="s">
        <v>86</v>
      </c>
      <c r="D43" s="46" t="s">
        <v>340</v>
      </c>
      <c r="E43" s="103">
        <f t="shared" si="0"/>
        <v>0.79</v>
      </c>
      <c r="F43" s="51">
        <v>0.79</v>
      </c>
      <c r="G43" s="52">
        <v>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4"/>
      <c r="B1" s="35"/>
      <c r="C1" s="35"/>
      <c r="D1" s="35"/>
      <c r="E1" s="35"/>
      <c r="F1" s="91" t="s">
        <v>341</v>
      </c>
    </row>
    <row r="2" spans="1:6" ht="19.5" customHeight="1">
      <c r="A2" s="152" t="s">
        <v>342</v>
      </c>
      <c r="B2" s="152"/>
      <c r="C2" s="152"/>
      <c r="D2" s="152"/>
      <c r="E2" s="152"/>
      <c r="F2" s="152"/>
    </row>
    <row r="3" spans="1:6" ht="19.5" customHeight="1">
      <c r="A3" s="92" t="s">
        <v>0</v>
      </c>
      <c r="B3" s="39"/>
      <c r="C3" s="39"/>
      <c r="D3" s="104"/>
      <c r="E3" s="104"/>
      <c r="F3" s="9"/>
    </row>
    <row r="4" spans="1:6" ht="19.5" customHeight="1">
      <c r="A4" s="162" t="s">
        <v>64</v>
      </c>
      <c r="B4" s="163"/>
      <c r="C4" s="164"/>
      <c r="D4" s="206" t="s">
        <v>65</v>
      </c>
      <c r="E4" s="159" t="s">
        <v>343</v>
      </c>
      <c r="F4" s="199" t="s">
        <v>70</v>
      </c>
    </row>
    <row r="5" spans="1:6" ht="19.5" customHeight="1">
      <c r="A5" s="44" t="s">
        <v>77</v>
      </c>
      <c r="B5" s="43" t="s">
        <v>78</v>
      </c>
      <c r="C5" s="45" t="s">
        <v>79</v>
      </c>
      <c r="D5" s="207"/>
      <c r="E5" s="159"/>
      <c r="F5" s="200"/>
    </row>
    <row r="6" spans="1:6" ht="19.5" customHeight="1">
      <c r="A6" s="101" t="s">
        <v>80</v>
      </c>
      <c r="B6" s="101" t="s">
        <v>80</v>
      </c>
      <c r="C6" s="101" t="s">
        <v>80</v>
      </c>
      <c r="D6" s="105" t="s">
        <v>80</v>
      </c>
      <c r="E6" s="105" t="s">
        <v>56</v>
      </c>
      <c r="F6" s="52">
        <v>534.63</v>
      </c>
    </row>
    <row r="7" spans="1:6" ht="19.5" customHeight="1">
      <c r="A7" s="101" t="s">
        <v>80</v>
      </c>
      <c r="B7" s="101" t="s">
        <v>80</v>
      </c>
      <c r="C7" s="101" t="s">
        <v>80</v>
      </c>
      <c r="D7" s="105" t="s">
        <v>80</v>
      </c>
      <c r="E7" s="105" t="s">
        <v>81</v>
      </c>
      <c r="F7" s="52">
        <v>534.63</v>
      </c>
    </row>
    <row r="8" spans="1:6" ht="19.5" customHeight="1">
      <c r="A8" s="101" t="s">
        <v>80</v>
      </c>
      <c r="B8" s="101" t="s">
        <v>80</v>
      </c>
      <c r="C8" s="101" t="s">
        <v>80</v>
      </c>
      <c r="D8" s="105" t="s">
        <v>82</v>
      </c>
      <c r="E8" s="105" t="s">
        <v>83</v>
      </c>
      <c r="F8" s="52">
        <v>534.63</v>
      </c>
    </row>
    <row r="9" spans="1:6" ht="19.5" customHeight="1">
      <c r="A9" s="101" t="s">
        <v>84</v>
      </c>
      <c r="B9" s="101" t="s">
        <v>85</v>
      </c>
      <c r="C9" s="101" t="s">
        <v>94</v>
      </c>
      <c r="D9" s="105" t="s">
        <v>86</v>
      </c>
      <c r="E9" s="105" t="s">
        <v>344</v>
      </c>
      <c r="F9" s="52">
        <v>10</v>
      </c>
    </row>
    <row r="10" spans="1:6" ht="19.5" customHeight="1">
      <c r="A10" s="101" t="s">
        <v>84</v>
      </c>
      <c r="B10" s="101" t="s">
        <v>85</v>
      </c>
      <c r="C10" s="101" t="s">
        <v>94</v>
      </c>
      <c r="D10" s="105" t="s">
        <v>86</v>
      </c>
      <c r="E10" s="105" t="s">
        <v>345</v>
      </c>
      <c r="F10" s="52">
        <v>7.8</v>
      </c>
    </row>
    <row r="11" spans="1:6" ht="19.5" customHeight="1">
      <c r="A11" s="101" t="s">
        <v>84</v>
      </c>
      <c r="B11" s="101" t="s">
        <v>85</v>
      </c>
      <c r="C11" s="101" t="s">
        <v>90</v>
      </c>
      <c r="D11" s="105" t="s">
        <v>86</v>
      </c>
      <c r="E11" s="105" t="s">
        <v>346</v>
      </c>
      <c r="F11" s="52">
        <v>120.77</v>
      </c>
    </row>
    <row r="12" spans="1:6" ht="19.5" customHeight="1">
      <c r="A12" s="101" t="s">
        <v>84</v>
      </c>
      <c r="B12" s="101" t="s">
        <v>85</v>
      </c>
      <c r="C12" s="101" t="s">
        <v>94</v>
      </c>
      <c r="D12" s="105" t="s">
        <v>86</v>
      </c>
      <c r="E12" s="105" t="s">
        <v>347</v>
      </c>
      <c r="F12" s="52">
        <v>28.45</v>
      </c>
    </row>
    <row r="13" spans="1:6" ht="19.5" customHeight="1">
      <c r="A13" s="101" t="s">
        <v>84</v>
      </c>
      <c r="B13" s="101" t="s">
        <v>85</v>
      </c>
      <c r="C13" s="101" t="s">
        <v>88</v>
      </c>
      <c r="D13" s="105" t="s">
        <v>86</v>
      </c>
      <c r="E13" s="105" t="s">
        <v>348</v>
      </c>
      <c r="F13" s="52">
        <v>8.1</v>
      </c>
    </row>
    <row r="14" spans="1:6" ht="19.5" customHeight="1">
      <c r="A14" s="101" t="s">
        <v>84</v>
      </c>
      <c r="B14" s="101" t="s">
        <v>85</v>
      </c>
      <c r="C14" s="101" t="s">
        <v>98</v>
      </c>
      <c r="D14" s="105" t="s">
        <v>86</v>
      </c>
      <c r="E14" s="105" t="s">
        <v>349</v>
      </c>
      <c r="F14" s="52">
        <v>77.6</v>
      </c>
    </row>
    <row r="15" spans="1:6" ht="19.5" customHeight="1">
      <c r="A15" s="101" t="s">
        <v>84</v>
      </c>
      <c r="B15" s="101" t="s">
        <v>85</v>
      </c>
      <c r="C15" s="101" t="s">
        <v>88</v>
      </c>
      <c r="D15" s="105" t="s">
        <v>86</v>
      </c>
      <c r="E15" s="105" t="s">
        <v>350</v>
      </c>
      <c r="F15" s="52">
        <v>16</v>
      </c>
    </row>
    <row r="16" spans="1:6" ht="19.5" customHeight="1">
      <c r="A16" s="101" t="s">
        <v>84</v>
      </c>
      <c r="B16" s="101" t="s">
        <v>85</v>
      </c>
      <c r="C16" s="101" t="s">
        <v>94</v>
      </c>
      <c r="D16" s="105" t="s">
        <v>86</v>
      </c>
      <c r="E16" s="105" t="s">
        <v>351</v>
      </c>
      <c r="F16" s="52">
        <v>14</v>
      </c>
    </row>
    <row r="17" spans="1:6" ht="19.5" customHeight="1">
      <c r="A17" s="101" t="s">
        <v>84</v>
      </c>
      <c r="B17" s="101" t="s">
        <v>85</v>
      </c>
      <c r="C17" s="101" t="s">
        <v>88</v>
      </c>
      <c r="D17" s="105" t="s">
        <v>86</v>
      </c>
      <c r="E17" s="105" t="s">
        <v>352</v>
      </c>
      <c r="F17" s="52">
        <v>1.45</v>
      </c>
    </row>
    <row r="18" spans="1:6" ht="19.5" customHeight="1">
      <c r="A18" s="101" t="s">
        <v>84</v>
      </c>
      <c r="B18" s="101" t="s">
        <v>85</v>
      </c>
      <c r="C18" s="101" t="s">
        <v>88</v>
      </c>
      <c r="D18" s="105" t="s">
        <v>86</v>
      </c>
      <c r="E18" s="105" t="s">
        <v>353</v>
      </c>
      <c r="F18" s="52">
        <v>12.4</v>
      </c>
    </row>
    <row r="19" spans="1:6" ht="19.5" customHeight="1">
      <c r="A19" s="101" t="s">
        <v>84</v>
      </c>
      <c r="B19" s="101" t="s">
        <v>85</v>
      </c>
      <c r="C19" s="101" t="s">
        <v>92</v>
      </c>
      <c r="D19" s="105" t="s">
        <v>86</v>
      </c>
      <c r="E19" s="105" t="s">
        <v>354</v>
      </c>
      <c r="F19" s="52">
        <v>32</v>
      </c>
    </row>
    <row r="20" spans="1:6" ht="19.5" customHeight="1">
      <c r="A20" s="101" t="s">
        <v>84</v>
      </c>
      <c r="B20" s="101" t="s">
        <v>85</v>
      </c>
      <c r="C20" s="101" t="s">
        <v>94</v>
      </c>
      <c r="D20" s="105" t="s">
        <v>86</v>
      </c>
      <c r="E20" s="105" t="s">
        <v>355</v>
      </c>
      <c r="F20" s="52">
        <v>8</v>
      </c>
    </row>
    <row r="21" spans="1:6" ht="19.5" customHeight="1">
      <c r="A21" s="101" t="s">
        <v>84</v>
      </c>
      <c r="B21" s="101" t="s">
        <v>85</v>
      </c>
      <c r="C21" s="101" t="s">
        <v>94</v>
      </c>
      <c r="D21" s="105" t="s">
        <v>86</v>
      </c>
      <c r="E21" s="105" t="s">
        <v>356</v>
      </c>
      <c r="F21" s="52">
        <v>7</v>
      </c>
    </row>
    <row r="22" spans="1:6" ht="19.5" customHeight="1">
      <c r="A22" s="101" t="s">
        <v>84</v>
      </c>
      <c r="B22" s="101" t="s">
        <v>85</v>
      </c>
      <c r="C22" s="101" t="s">
        <v>88</v>
      </c>
      <c r="D22" s="105" t="s">
        <v>86</v>
      </c>
      <c r="E22" s="105" t="s">
        <v>357</v>
      </c>
      <c r="F22" s="52">
        <v>73.01</v>
      </c>
    </row>
    <row r="23" spans="1:6" ht="19.5" customHeight="1">
      <c r="A23" s="101" t="s">
        <v>84</v>
      </c>
      <c r="B23" s="101" t="s">
        <v>85</v>
      </c>
      <c r="C23" s="101" t="s">
        <v>88</v>
      </c>
      <c r="D23" s="105" t="s">
        <v>86</v>
      </c>
      <c r="E23" s="105" t="s">
        <v>358</v>
      </c>
      <c r="F23" s="52">
        <v>2</v>
      </c>
    </row>
    <row r="24" spans="1:6" ht="19.5" customHeight="1">
      <c r="A24" s="101" t="s">
        <v>84</v>
      </c>
      <c r="B24" s="101" t="s">
        <v>85</v>
      </c>
      <c r="C24" s="101" t="s">
        <v>96</v>
      </c>
      <c r="D24" s="105" t="s">
        <v>86</v>
      </c>
      <c r="E24" s="105" t="s">
        <v>359</v>
      </c>
      <c r="F24" s="52">
        <v>18</v>
      </c>
    </row>
    <row r="25" spans="1:6" ht="19.5" customHeight="1">
      <c r="A25" s="101" t="s">
        <v>84</v>
      </c>
      <c r="B25" s="101" t="s">
        <v>85</v>
      </c>
      <c r="C25" s="101" t="s">
        <v>88</v>
      </c>
      <c r="D25" s="105" t="s">
        <v>86</v>
      </c>
      <c r="E25" s="105" t="s">
        <v>360</v>
      </c>
      <c r="F25" s="52">
        <v>10</v>
      </c>
    </row>
    <row r="26" spans="1:6" ht="19.5" customHeight="1">
      <c r="A26" s="101" t="s">
        <v>84</v>
      </c>
      <c r="B26" s="101" t="s">
        <v>85</v>
      </c>
      <c r="C26" s="101" t="s">
        <v>88</v>
      </c>
      <c r="D26" s="105" t="s">
        <v>86</v>
      </c>
      <c r="E26" s="105" t="s">
        <v>361</v>
      </c>
      <c r="F26" s="52">
        <v>20</v>
      </c>
    </row>
    <row r="27" spans="1:6" ht="19.5" customHeight="1">
      <c r="A27" s="101" t="s">
        <v>84</v>
      </c>
      <c r="B27" s="101" t="s">
        <v>85</v>
      </c>
      <c r="C27" s="101" t="s">
        <v>88</v>
      </c>
      <c r="D27" s="105" t="s">
        <v>86</v>
      </c>
      <c r="E27" s="105" t="s">
        <v>362</v>
      </c>
      <c r="F27" s="52">
        <v>6</v>
      </c>
    </row>
    <row r="28" spans="1:6" ht="19.5" customHeight="1">
      <c r="A28" s="101" t="s">
        <v>84</v>
      </c>
      <c r="B28" s="101" t="s">
        <v>85</v>
      </c>
      <c r="C28" s="101" t="s">
        <v>88</v>
      </c>
      <c r="D28" s="105" t="s">
        <v>86</v>
      </c>
      <c r="E28" s="105" t="s">
        <v>363</v>
      </c>
      <c r="F28" s="52">
        <v>62.05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dcterms:modified xsi:type="dcterms:W3CDTF">2020-02-17T08:44:43Z</dcterms:modified>
  <cp:category/>
  <cp:version/>
  <cp:contentType/>
  <cp:contentStatus/>
</cp:coreProperties>
</file>